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15360" windowHeight="8610" tabRatio="632" activeTab="1"/>
  </bookViews>
  <sheets>
    <sheet name="Calendario&amp;Risultati" sheetId="1" r:id="rId1"/>
    <sheet name="Compendio&amp;Classifica " sheetId="2" r:id="rId2"/>
  </sheets>
  <definedNames>
    <definedName name="_xlnm.Print_Area" localSheetId="1">'Compendio&amp;Classifica '!$B$4:$Z$66</definedName>
  </definedNames>
  <calcPr fullCalcOnLoad="1"/>
</workbook>
</file>

<file path=xl/sharedStrings.xml><?xml version="1.0" encoding="utf-8"?>
<sst xmlns="http://schemas.openxmlformats.org/spreadsheetml/2006/main" count="270" uniqueCount="229">
  <si>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</si>
  <si>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</si>
  <si>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</si>
  <si>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</si>
  <si>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</si>
  <si>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</si>
  <si>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</si>
  <si>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</si>
  <si>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</si>
  <si>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</si>
  <si>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penaliz.</t>
  </si>
  <si>
    <t>diff.</t>
  </si>
  <si>
    <t>-</t>
  </si>
  <si>
    <t>Semifinali</t>
  </si>
  <si>
    <t>Finale</t>
  </si>
  <si>
    <t>PLAYOFF Semifinali</t>
  </si>
  <si>
    <t>PLAYOFF Finale</t>
  </si>
  <si>
    <t>Girone Unico a 12 Squadre</t>
  </si>
  <si>
    <t>Prime 4 ai Playoff</t>
  </si>
  <si>
    <t>Nessuna Retrocessione</t>
  </si>
  <si>
    <t>Benetton R. Treviso</t>
  </si>
  <si>
    <t>Cardiff Blues</t>
  </si>
  <si>
    <r>
      <t>Play Off:</t>
    </r>
    <r>
      <rPr>
        <u val="single"/>
        <sz val="8"/>
        <rFont val="Verdana"/>
        <family val="2"/>
      </rPr>
      <t xml:space="preserve"> </t>
    </r>
  </si>
  <si>
    <t>Ammesse ai PlayOff:</t>
  </si>
  <si>
    <t>Connacth Rugby</t>
  </si>
  <si>
    <r>
      <t>Connacth</t>
    </r>
    <r>
      <rPr>
        <sz val="8"/>
        <rFont val="Arial Baltic"/>
        <family val="0"/>
      </rPr>
      <t xml:space="preserve"> Rugby</t>
    </r>
  </si>
  <si>
    <t>Edinburgh Rugby</t>
  </si>
  <si>
    <r>
      <t>Edinburgh</t>
    </r>
    <r>
      <rPr>
        <sz val="8"/>
        <rFont val="Arial Baltic"/>
        <family val="2"/>
      </rPr>
      <t xml:space="preserve"> Rugby</t>
    </r>
  </si>
  <si>
    <t>Glasgow Warriors</t>
  </si>
  <si>
    <r>
      <t>Glasgow</t>
    </r>
    <r>
      <rPr>
        <sz val="8"/>
        <rFont val="Arial Baltic"/>
        <family val="0"/>
      </rPr>
      <t xml:space="preserve"> Warriors</t>
    </r>
  </si>
  <si>
    <t>Leinster Rugby</t>
  </si>
  <si>
    <t>Munster Rugby</t>
  </si>
  <si>
    <t>Newport Gwent Dragons</t>
  </si>
  <si>
    <t>Newport Gwent D.</t>
  </si>
  <si>
    <t>Ospreys</t>
  </si>
  <si>
    <t>Scarlets</t>
  </si>
  <si>
    <t>Ulster Rugby</t>
  </si>
  <si>
    <r>
      <t xml:space="preserve">Benetton </t>
    </r>
    <r>
      <rPr>
        <sz val="7"/>
        <rFont val="Arial Baltic"/>
        <family val="0"/>
      </rPr>
      <t>R. Treviso</t>
    </r>
  </si>
  <si>
    <r>
      <t xml:space="preserve">Newport </t>
    </r>
    <r>
      <rPr>
        <sz val="7"/>
        <rFont val="Arial Baltic"/>
        <family val="0"/>
      </rPr>
      <t>Gwent D.</t>
    </r>
  </si>
  <si>
    <t>Prime 4 Classificate</t>
  </si>
  <si>
    <t xml:space="preserve">2a - 3a </t>
  </si>
  <si>
    <t xml:space="preserve">1a - 4a </t>
  </si>
  <si>
    <t xml:space="preserve">Vincitore PRO12: </t>
  </si>
  <si>
    <t>Stagione 2012/13</t>
  </si>
  <si>
    <t>PRO 12</t>
  </si>
  <si>
    <t>Zebre Rugby</t>
  </si>
  <si>
    <t>Roberto Bottazzi © 2012-13</t>
  </si>
  <si>
    <t>PRO 12  - STAGIONE 2012-13</t>
  </si>
  <si>
    <t>31/8-1/9/12</t>
  </si>
  <si>
    <t>DRAGONS - ZEBRE</t>
  </si>
  <si>
    <t>ULSTER - WARRIORS</t>
  </si>
  <si>
    <t>TREVISO - OSPREYS</t>
  </si>
  <si>
    <t>CONNACHT - BLUES</t>
  </si>
  <si>
    <t>SCARLETS - LEINSTER</t>
  </si>
  <si>
    <t>EDIMBURGH - MUNSTER</t>
  </si>
  <si>
    <t>7-8/9/12</t>
  </si>
  <si>
    <t>BLUES - EDIMBURGH</t>
  </si>
  <si>
    <t>ZEBRE - CONNACHT</t>
  </si>
  <si>
    <t>WARRIORS - SCARLETS</t>
  </si>
  <si>
    <t>MUNSTER - TREVISO</t>
  </si>
  <si>
    <t>LEINSTER - DRAGONS</t>
  </si>
  <si>
    <t>OSPREYS - ULSTER</t>
  </si>
  <si>
    <t>14-15/9-12</t>
  </si>
  <si>
    <t>OSPREYS - WARRIORS</t>
  </si>
  <si>
    <t>ULSTER - MUNSTER</t>
  </si>
  <si>
    <t>EDINBURGH - ZEBRE</t>
  </si>
  <si>
    <t>CONNACHT - SCARLETS</t>
  </si>
  <si>
    <t>DRAGONS - BLUES</t>
  </si>
  <si>
    <t>TREVISO - LEINSTER</t>
  </si>
  <si>
    <t>21-22/9/12</t>
  </si>
  <si>
    <t>SCARLETS - OSPREYS</t>
  </si>
  <si>
    <t>WARRIORS - CONNACHT</t>
  </si>
  <si>
    <t>ZEBRE - ULSTER</t>
  </si>
  <si>
    <t>LEINSTER - EDINBURGH</t>
  </si>
  <si>
    <t>BLUES - TREVISO</t>
  </si>
  <si>
    <t>MUNSTER - DRAGONS</t>
  </si>
  <si>
    <t>28-29/9/12</t>
  </si>
  <si>
    <t>DRAGONS - EDINBURGH</t>
  </si>
  <si>
    <t>BLUES - ULSTER</t>
  </si>
  <si>
    <t>WARRIORS - ZEBRE</t>
  </si>
  <si>
    <t>CONNACHT - LEINSTER</t>
  </si>
  <si>
    <t>OSPREYS - MUNSTER</t>
  </si>
  <si>
    <t>TREVISO - SCARLETS</t>
  </si>
  <si>
    <t>5-6/10/12</t>
  </si>
  <si>
    <t>SCARLETS - DRAGONS</t>
  </si>
  <si>
    <t>LEINSTER - MUNSTER</t>
  </si>
  <si>
    <t>BLUES - WARRIORS</t>
  </si>
  <si>
    <t>EDINBURGH - TREVISO</t>
  </si>
  <si>
    <t>ULSTER - CONNACHT</t>
  </si>
  <si>
    <t>ZEBRE - OSPREYS</t>
  </si>
  <si>
    <t>18</t>
  </si>
  <si>
    <t>19</t>
  </si>
  <si>
    <t>34</t>
  </si>
  <si>
    <t>32</t>
  </si>
  <si>
    <t>DRAGONS - ULSTER</t>
  </si>
  <si>
    <t>EDINBURGH - SCARLETS</t>
  </si>
  <si>
    <t>MUNSTER - ZEBRE</t>
  </si>
  <si>
    <t>OSPREYS - CONNACHT</t>
  </si>
  <si>
    <t>LEINSTER - BLUES</t>
  </si>
  <si>
    <t>TREVISO - WARRIORS</t>
  </si>
  <si>
    <t>26-27/10/12</t>
  </si>
  <si>
    <t>BLUES - MUNSTER</t>
  </si>
  <si>
    <t>ULSTER - EDINBURGH</t>
  </si>
  <si>
    <t>WARRIORS - DRAGONS</t>
  </si>
  <si>
    <t>CONNACHT - TREVISO</t>
  </si>
  <si>
    <t>SCARLETS - ZEBRE</t>
  </si>
  <si>
    <t>2-3-4/11/12</t>
  </si>
  <si>
    <t>23-25/11/12</t>
  </si>
  <si>
    <t>DRAGONS - CONNACHT</t>
  </si>
  <si>
    <t>TREVISO - ULSTER</t>
  </si>
  <si>
    <t>EDINBURGH - OSPREYS</t>
  </si>
  <si>
    <t>WARRIORS - LEINSTER</t>
  </si>
  <si>
    <t>ZEBRE - BLUES</t>
  </si>
  <si>
    <t>MUNSTER - SCARLETS</t>
  </si>
  <si>
    <t>28</t>
  </si>
  <si>
    <t>29</t>
  </si>
  <si>
    <t>22</t>
  </si>
  <si>
    <t>13</t>
  </si>
  <si>
    <t>OSPREYS - LEINSTER</t>
  </si>
  <si>
    <t>OSPREYS - BLUES</t>
  </si>
  <si>
    <t>TREVISO - DRAGONS</t>
  </si>
  <si>
    <t>CONNACHT - EDINBURGH</t>
  </si>
  <si>
    <t>LEINSTER - ZEBRE</t>
  </si>
  <si>
    <t>MUNSTER - WARRIORS</t>
  </si>
  <si>
    <t>SCARLETS - ULSTER</t>
  </si>
  <si>
    <t>30/11 1-2/12/12</t>
  </si>
  <si>
    <t>BLUES - SCARLETS</t>
  </si>
  <si>
    <t>ULSTER - LEINSTER</t>
  </si>
  <si>
    <t>WARRIORS - EDINBURGH</t>
  </si>
  <si>
    <t>ZEBRE - TREVISO</t>
  </si>
  <si>
    <t>CONNACHT - MUNSTER</t>
  </si>
  <si>
    <t>21-22-31/12/12</t>
  </si>
  <si>
    <t>26-29/12/12</t>
  </si>
  <si>
    <t>BLUES - DRAGONS</t>
  </si>
  <si>
    <t>OSPREYS - SCARLETS</t>
  </si>
  <si>
    <t>TREVISO - ZEBRE</t>
  </si>
  <si>
    <t>EDINBURGH - GLASGOW</t>
  </si>
  <si>
    <t>MUNSTER - ULSTER</t>
  </si>
  <si>
    <t>LEINSTER - CONNACHT</t>
  </si>
  <si>
    <t>14</t>
  </si>
  <si>
    <t>3</t>
  </si>
  <si>
    <t>4-5/01/13</t>
  </si>
  <si>
    <t>OSPREYS - ZEBRE</t>
  </si>
  <si>
    <t>ULSTER - SCARLETS</t>
  </si>
  <si>
    <t>WARRIORS - TREVISO</t>
  </si>
  <si>
    <t>EDINBURGH - LEINSTER</t>
  </si>
  <si>
    <t>CONNACHT - DRAGONS</t>
  </si>
  <si>
    <t>MUNSTER - BLUES</t>
  </si>
  <si>
    <t>10-11/05/13</t>
  </si>
  <si>
    <t>25/05/13</t>
  </si>
  <si>
    <t xml:space="preserve">DRAGONS - OSPREYS </t>
  </si>
  <si>
    <t>8-9-10/02/13</t>
  </si>
  <si>
    <t>ULSTER - OSPREYS</t>
  </si>
  <si>
    <t>BLUES - LEINSTER</t>
  </si>
  <si>
    <t>DRAGONS - TREVISO</t>
  </si>
  <si>
    <t>SCARLETS - CONNACHT</t>
  </si>
  <si>
    <t>MUNSTER - EDINBURGH</t>
  </si>
  <si>
    <t>ZEBRE - WARRIORS</t>
  </si>
  <si>
    <t>15-16/02/13</t>
  </si>
  <si>
    <t>DRAGONS - GLASGOW</t>
  </si>
  <si>
    <t>ULSTER - ZEBRE</t>
  </si>
  <si>
    <t>EDINBURGH - BLUES</t>
  </si>
  <si>
    <t>CONNACHT - OSPREYS</t>
  </si>
  <si>
    <t>LEINSTER - TREVISO</t>
  </si>
  <si>
    <t>SCARLETS - MUNSTER</t>
  </si>
  <si>
    <t>12</t>
  </si>
  <si>
    <t>16</t>
  </si>
  <si>
    <t>30</t>
  </si>
  <si>
    <t>22-23-24/02/13</t>
  </si>
  <si>
    <t>BLUES - CONNACHT</t>
  </si>
  <si>
    <t>WARRIORS - ULSTER</t>
  </si>
  <si>
    <t>OSPREYS - EDINBURGH</t>
  </si>
  <si>
    <t>LEINSTER - SCARLETS</t>
  </si>
  <si>
    <t>TREVISO - MUNSTER</t>
  </si>
  <si>
    <t>ZEBRE - DRAGONS</t>
  </si>
  <si>
    <t>1-2/03/13</t>
  </si>
  <si>
    <t>DRAGONS - LEINSTER</t>
  </si>
  <si>
    <t>SCARLETS - EDINBURGH</t>
  </si>
  <si>
    <t>ULSTER - TREVISO</t>
  </si>
  <si>
    <t>WARRIORS - BLUES</t>
  </si>
  <si>
    <t>CONNACHT - ZEBRE</t>
  </si>
  <si>
    <t>MUNSTER - OSPREYS</t>
  </si>
  <si>
    <t>22-23/03/13</t>
  </si>
  <si>
    <t>ZEBRE - SCARLETS</t>
  </si>
  <si>
    <t>OSPREYS - DRAGONS</t>
  </si>
  <si>
    <t>EDINBURGH - ULSTER</t>
  </si>
  <si>
    <t>MUNSTER - CONNACHT</t>
  </si>
  <si>
    <t>TREVISO - BLUES</t>
  </si>
  <si>
    <t>LEISTER - WARRIORS</t>
  </si>
  <si>
    <t>29-30/03/13</t>
  </si>
  <si>
    <t>ZEBRE - EDINBURGH</t>
  </si>
  <si>
    <t>WARRIORS - MUNSTER</t>
  </si>
  <si>
    <t>DRAGONS - SCARLETS</t>
  </si>
  <si>
    <t>BLUES - OSPREYS</t>
  </si>
  <si>
    <t>LEINSTER - ULSTER</t>
  </si>
  <si>
    <t>TREVISO - CONNACHT</t>
  </si>
  <si>
    <t>BLUES - ZEBRE</t>
  </si>
  <si>
    <t>EDINBURGH - CONNACHT</t>
  </si>
  <si>
    <t>MUNSTER - LEINSTER</t>
  </si>
  <si>
    <t>OSPREYS - TREVISO</t>
  </si>
  <si>
    <t>SCARLETS - WARRIORS</t>
  </si>
  <si>
    <t>ULSTER - DRAGONS</t>
  </si>
  <si>
    <t>TREVISO - EDINBURGH</t>
  </si>
  <si>
    <t>CONNACHT - ULSTER</t>
  </si>
  <si>
    <t>WARRIORS - OSPREYS</t>
  </si>
  <si>
    <t>DRAGONS - MUNSTER</t>
  </si>
  <si>
    <t>SCARLETS - BLUES</t>
  </si>
  <si>
    <t>ZEBRE - LEINSTER</t>
  </si>
  <si>
    <t>12-13-14/04/13</t>
  </si>
  <si>
    <t>19-20-21/04/2013</t>
  </si>
  <si>
    <t>3-4-5/05/13</t>
  </si>
  <si>
    <t>CONNACHT - WARRIORS</t>
  </si>
  <si>
    <t>EDINBURGH - DRAGONS</t>
  </si>
  <si>
    <t>LEINSTER - OSPREYS</t>
  </si>
  <si>
    <t>SCARLETS - TREVISO</t>
  </si>
  <si>
    <t>ULSTER - BLUES</t>
  </si>
  <si>
    <t>ZEBRE - MUNSTER</t>
  </si>
  <si>
    <t>10-11-12/05/13</t>
  </si>
  <si>
    <t>52</t>
  </si>
  <si>
    <t>17</t>
  </si>
  <si>
    <t>25</t>
  </si>
  <si>
    <t>27</t>
  </si>
  <si>
    <t>LEINSTER - GLASGOW</t>
  </si>
  <si>
    <t>LEINSTER - WARRIORS</t>
  </si>
  <si>
    <t>ULSTER - LEINSTER - GLASGOW WARRIORS - SCARLETS</t>
  </si>
  <si>
    <t>28-17</t>
  </si>
  <si>
    <t>17-15</t>
  </si>
  <si>
    <t>18-24</t>
  </si>
  <si>
    <t>LEINSTER RUGBY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</si>
</sst>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dd/mm/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[$-410]dddd\ d\ mmmm\ yyyy"/>
    <numFmt numFmtId="185" formatCode="mmm\-yyyy"/>
  </numFmts>
  <fonts count="2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color indexed="13"/>
      <name val="Arial"/>
      <family val="2"/>
    </font>
    <font>
      <sz val="13"/>
      <name val="Amazone BT"/>
      <family val="4"/>
    </font>
    <font>
      <b/>
      <sz val="10"/>
      <color indexed="56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Arial Baltic"/>
      <family val="2"/>
    </font>
    <font>
      <b/>
      <i/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Verdana"/>
      <family val="2"/>
    </font>
    <font>
      <sz val="7"/>
      <name val="Arial Baltic"/>
      <family val="0"/>
    </font>
    <font>
      <sz val="9"/>
      <color indexed="63"/>
      <name val="Arial"/>
      <family val="2"/>
    </font>
    <font>
      <u val="single"/>
      <sz val="10"/>
      <name val="Verdana"/>
      <family val="2"/>
    </font>
    <font>
      <u val="single"/>
      <sz val="9"/>
      <name val="Verdana"/>
      <family val="2"/>
    </font>
    <font>
      <sz val="10"/>
      <name val="BibleScrT"/>
      <family val="2"/>
    </font>
    <font>
      <sz val="10"/>
      <name val="Amazone BT"/>
      <family val="4"/>
    </font>
    <font>
      <b/>
      <i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49" fontId="1" fillId="0" borderId="5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49" fontId="5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/>
    </xf>
    <xf numFmtId="179" fontId="5" fillId="0" borderId="6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6" xfId="0" applyFill="1" applyBorder="1" applyAlignment="1">
      <alignment/>
    </xf>
    <xf numFmtId="0" fontId="8" fillId="2" borderId="6" xfId="0" applyFont="1" applyFill="1" applyBorder="1" applyAlignment="1">
      <alignment/>
    </xf>
    <xf numFmtId="0" fontId="0" fillId="2" borderId="10" xfId="0" applyFill="1" applyBorder="1" applyAlignment="1">
      <alignment/>
    </xf>
    <xf numFmtId="49" fontId="9" fillId="3" borderId="2" xfId="0" applyNumberFormat="1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14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" fontId="0" fillId="0" borderId="6" xfId="0" applyNumberFormat="1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79" fontId="5" fillId="0" borderId="6" xfId="0" applyNumberFormat="1" applyFont="1" applyBorder="1" applyAlignment="1">
      <alignment horizontal="left"/>
    </xf>
    <xf numFmtId="0" fontId="0" fillId="0" borderId="6" xfId="0" applyFont="1" applyBorder="1" applyAlignment="1">
      <alignment/>
    </xf>
    <xf numFmtId="0" fontId="16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/>
    </xf>
    <xf numFmtId="179" fontId="5" fillId="0" borderId="6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0" fontId="3" fillId="0" borderId="5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5" xfId="0" applyNumberFormat="1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6.jpeg" /><Relationship Id="rId3" Type="http://schemas.openxmlformats.org/officeDocument/2006/relationships/image" Target="../media/image5.png" /><Relationship Id="rId4" Type="http://schemas.openxmlformats.org/officeDocument/2006/relationships/image" Target="../media/image9.png" /><Relationship Id="rId5" Type="http://schemas.openxmlformats.org/officeDocument/2006/relationships/image" Target="../media/image7.png" /><Relationship Id="rId6" Type="http://schemas.openxmlformats.org/officeDocument/2006/relationships/image" Target="../media/image12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7.png" /><Relationship Id="rId10" Type="http://schemas.openxmlformats.org/officeDocument/2006/relationships/image" Target="../media/image13.jpeg" /><Relationship Id="rId11" Type="http://schemas.openxmlformats.org/officeDocument/2006/relationships/image" Target="../media/image1.jpeg" /><Relationship Id="rId12" Type="http://schemas.openxmlformats.org/officeDocument/2006/relationships/image" Target="../media/image11.png" /><Relationship Id="rId13" Type="http://schemas.openxmlformats.org/officeDocument/2006/relationships/image" Target="../media/image4.png" /><Relationship Id="rId14" Type="http://schemas.openxmlformats.org/officeDocument/2006/relationships/image" Target="../media/image10.png" /><Relationship Id="rId15" Type="http://schemas.openxmlformats.org/officeDocument/2006/relationships/image" Target="../media/image16.png" /><Relationship Id="rId16" Type="http://schemas.openxmlformats.org/officeDocument/2006/relationships/image" Target="../media/image18.png" /><Relationship Id="rId17" Type="http://schemas.openxmlformats.org/officeDocument/2006/relationships/image" Target="../media/image2.png" /><Relationship Id="rId18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343025"/>
          <a:ext cx="3181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38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60</xdr:row>
      <xdr:rowOff>0</xdr:rowOff>
    </xdr:from>
    <xdr:to>
      <xdr:col>7</xdr:col>
      <xdr:colOff>228600</xdr:colOff>
      <xdr:row>60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" y="9715500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64</xdr:row>
      <xdr:rowOff>66675</xdr:rowOff>
    </xdr:from>
    <xdr:to>
      <xdr:col>25</xdr:col>
      <xdr:colOff>209550</xdr:colOff>
      <xdr:row>65</xdr:row>
      <xdr:rowOff>161925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5200650" y="10429875"/>
          <a:ext cx="1638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BibleScrT"/>
              <a:ea typeface="BibleScrT"/>
              <a:cs typeface="BibleScrT"/>
            </a:rPr>
            <a:t>Roberto Bottazzi  </a:t>
          </a:r>
          <a:r>
            <a:rPr lang="en-US" cap="none" sz="1000" b="0" i="0" u="none" baseline="0">
              <a:latin typeface="Amazone BT"/>
              <a:ea typeface="Amazone BT"/>
              <a:cs typeface="Amazone BT"/>
            </a:rPr>
            <a:t>© 2012-2013</a:t>
          </a:r>
        </a:p>
      </xdr:txBody>
    </xdr:sp>
    <xdr:clientData/>
  </xdr:twoCellAnchor>
  <xdr:twoCellAnchor>
    <xdr:from>
      <xdr:col>1</xdr:col>
      <xdr:colOff>857250</xdr:colOff>
      <xdr:row>60</xdr:row>
      <xdr:rowOff>0</xdr:rowOff>
    </xdr:from>
    <xdr:to>
      <xdr:col>7</xdr:col>
      <xdr:colOff>228600</xdr:colOff>
      <xdr:row>60</xdr:row>
      <xdr:rowOff>0</xdr:rowOff>
    </xdr:to>
    <xdr:sp>
      <xdr:nvSpPr>
        <xdr:cNvPr id="3" name="TextBox 120"/>
        <xdr:cNvSpPr txBox="1">
          <a:spLocks noChangeArrowheads="1"/>
        </xdr:cNvSpPr>
      </xdr:nvSpPr>
      <xdr:spPr>
        <a:xfrm>
          <a:off x="895350" y="9715500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60</xdr:row>
      <xdr:rowOff>0</xdr:rowOff>
    </xdr:from>
    <xdr:to>
      <xdr:col>7</xdr:col>
      <xdr:colOff>228600</xdr:colOff>
      <xdr:row>60</xdr:row>
      <xdr:rowOff>0</xdr:rowOff>
    </xdr:to>
    <xdr:sp>
      <xdr:nvSpPr>
        <xdr:cNvPr id="4" name="TextBox 121"/>
        <xdr:cNvSpPr txBox="1">
          <a:spLocks noChangeArrowheads="1"/>
        </xdr:cNvSpPr>
      </xdr:nvSpPr>
      <xdr:spPr>
        <a:xfrm>
          <a:off x="895350" y="9715500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76200</xdr:colOff>
      <xdr:row>7</xdr:row>
      <xdr:rowOff>123825</xdr:rowOff>
    </xdr:from>
    <xdr:to>
      <xdr:col>5</xdr:col>
      <xdr:colOff>152400</xdr:colOff>
      <xdr:row>10</xdr:row>
      <xdr:rowOff>66675</xdr:rowOff>
    </xdr:to>
    <xdr:pic>
      <xdr:nvPicPr>
        <xdr:cNvPr id="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247775"/>
          <a:ext cx="304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7</xdr:row>
      <xdr:rowOff>152400</xdr:rowOff>
    </xdr:from>
    <xdr:to>
      <xdr:col>13</xdr:col>
      <xdr:colOff>219075</xdr:colOff>
      <xdr:row>10</xdr:row>
      <xdr:rowOff>9525</xdr:rowOff>
    </xdr:to>
    <xdr:pic>
      <xdr:nvPicPr>
        <xdr:cNvPr id="6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27635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8</xdr:row>
      <xdr:rowOff>28575</xdr:rowOff>
    </xdr:from>
    <xdr:to>
      <xdr:col>22</xdr:col>
      <xdr:colOff>0</xdr:colOff>
      <xdr:row>9</xdr:row>
      <xdr:rowOff>104775</xdr:rowOff>
    </xdr:to>
    <xdr:pic>
      <xdr:nvPicPr>
        <xdr:cNvPr id="7" name="Picture 2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1314450"/>
          <a:ext cx="4286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76200</xdr:colOff>
      <xdr:row>7</xdr:row>
      <xdr:rowOff>133350</xdr:rowOff>
    </xdr:from>
    <xdr:to>
      <xdr:col>23</xdr:col>
      <xdr:colOff>161925</xdr:colOff>
      <xdr:row>10</xdr:row>
      <xdr:rowOff>47625</xdr:rowOff>
    </xdr:to>
    <xdr:pic>
      <xdr:nvPicPr>
        <xdr:cNvPr id="8" name="Picture 216" descr="Ulster rugby badg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9800" y="125730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76200</xdr:rowOff>
    </xdr:from>
    <xdr:to>
      <xdr:col>3</xdr:col>
      <xdr:colOff>104775</xdr:colOff>
      <xdr:row>12</xdr:row>
      <xdr:rowOff>38100</xdr:rowOff>
    </xdr:to>
    <xdr:pic>
      <xdr:nvPicPr>
        <xdr:cNvPr id="9" name="Picture 2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4475" y="1847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11</xdr:row>
      <xdr:rowOff>66675</xdr:rowOff>
    </xdr:from>
    <xdr:to>
      <xdr:col>5</xdr:col>
      <xdr:colOff>104775</xdr:colOff>
      <xdr:row>12</xdr:row>
      <xdr:rowOff>28575</xdr:rowOff>
    </xdr:to>
    <xdr:pic>
      <xdr:nvPicPr>
        <xdr:cNvPr id="10" name="Picture 2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71675" y="1838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11</xdr:row>
      <xdr:rowOff>66675</xdr:rowOff>
    </xdr:from>
    <xdr:to>
      <xdr:col>17</xdr:col>
      <xdr:colOff>104775</xdr:colOff>
      <xdr:row>12</xdr:row>
      <xdr:rowOff>28575</xdr:rowOff>
    </xdr:to>
    <xdr:pic>
      <xdr:nvPicPr>
        <xdr:cNvPr id="11" name="Picture 2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1838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11</xdr:row>
      <xdr:rowOff>66675</xdr:rowOff>
    </xdr:from>
    <xdr:to>
      <xdr:col>19</xdr:col>
      <xdr:colOff>104775</xdr:colOff>
      <xdr:row>12</xdr:row>
      <xdr:rowOff>28575</xdr:rowOff>
    </xdr:to>
    <xdr:pic>
      <xdr:nvPicPr>
        <xdr:cNvPr id="12" name="Picture 2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72075" y="1838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11</xdr:row>
      <xdr:rowOff>66675</xdr:rowOff>
    </xdr:from>
    <xdr:to>
      <xdr:col>21</xdr:col>
      <xdr:colOff>104775</xdr:colOff>
      <xdr:row>12</xdr:row>
      <xdr:rowOff>28575</xdr:rowOff>
    </xdr:to>
    <xdr:pic>
      <xdr:nvPicPr>
        <xdr:cNvPr id="13" name="Picture 2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29275" y="1838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11</xdr:row>
      <xdr:rowOff>66675</xdr:rowOff>
    </xdr:from>
    <xdr:to>
      <xdr:col>9</xdr:col>
      <xdr:colOff>104775</xdr:colOff>
      <xdr:row>12</xdr:row>
      <xdr:rowOff>19050</xdr:rowOff>
    </xdr:to>
    <xdr:pic>
      <xdr:nvPicPr>
        <xdr:cNvPr id="14" name="Picture 227" descr="Flag of Scotland.sv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18383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11</xdr:row>
      <xdr:rowOff>66675</xdr:rowOff>
    </xdr:from>
    <xdr:to>
      <xdr:col>11</xdr:col>
      <xdr:colOff>104775</xdr:colOff>
      <xdr:row>12</xdr:row>
      <xdr:rowOff>19050</xdr:rowOff>
    </xdr:to>
    <xdr:pic>
      <xdr:nvPicPr>
        <xdr:cNvPr id="15" name="Picture 229" descr="Flag of Scotland.sv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43275" y="18383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</xdr:row>
      <xdr:rowOff>76200</xdr:rowOff>
    </xdr:from>
    <xdr:to>
      <xdr:col>7</xdr:col>
      <xdr:colOff>114300</xdr:colOff>
      <xdr:row>12</xdr:row>
      <xdr:rowOff>38100</xdr:rowOff>
    </xdr:to>
    <xdr:pic>
      <xdr:nvPicPr>
        <xdr:cNvPr id="16" name="Picture 230" descr="Flag of Ireland rugby.sv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38400" y="1847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11</xdr:row>
      <xdr:rowOff>76200</xdr:rowOff>
    </xdr:from>
    <xdr:to>
      <xdr:col>13</xdr:col>
      <xdr:colOff>95250</xdr:colOff>
      <xdr:row>12</xdr:row>
      <xdr:rowOff>38100</xdr:rowOff>
    </xdr:to>
    <xdr:pic>
      <xdr:nvPicPr>
        <xdr:cNvPr id="17" name="Picture 231" descr="Flag of Ireland rugby.sv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90950" y="1847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11</xdr:row>
      <xdr:rowOff>76200</xdr:rowOff>
    </xdr:from>
    <xdr:to>
      <xdr:col>15</xdr:col>
      <xdr:colOff>76200</xdr:colOff>
      <xdr:row>12</xdr:row>
      <xdr:rowOff>38100</xdr:rowOff>
    </xdr:to>
    <xdr:pic>
      <xdr:nvPicPr>
        <xdr:cNvPr id="18" name="Picture 232" descr="Flag of Ireland rugby.sv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29100" y="1847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11</xdr:row>
      <xdr:rowOff>76200</xdr:rowOff>
    </xdr:from>
    <xdr:to>
      <xdr:col>23</xdr:col>
      <xdr:colOff>85725</xdr:colOff>
      <xdr:row>12</xdr:row>
      <xdr:rowOff>38100</xdr:rowOff>
    </xdr:to>
    <xdr:pic>
      <xdr:nvPicPr>
        <xdr:cNvPr id="19" name="Picture 233" descr="Flag of Ireland rugby.sv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67425" y="1847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7</xdr:row>
      <xdr:rowOff>123825</xdr:rowOff>
    </xdr:from>
    <xdr:to>
      <xdr:col>1</xdr:col>
      <xdr:colOff>1000125</xdr:colOff>
      <xdr:row>10</xdr:row>
      <xdr:rowOff>9525</xdr:rowOff>
    </xdr:to>
    <xdr:pic>
      <xdr:nvPicPr>
        <xdr:cNvPr id="20" name="Picture 2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1247775"/>
          <a:ext cx="7620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64</xdr:row>
      <xdr:rowOff>47625</xdr:rowOff>
    </xdr:from>
    <xdr:to>
      <xdr:col>4</xdr:col>
      <xdr:colOff>0</xdr:colOff>
      <xdr:row>65</xdr:row>
      <xdr:rowOff>190500</xdr:rowOff>
    </xdr:to>
    <xdr:pic>
      <xdr:nvPicPr>
        <xdr:cNvPr id="21" name="Picture 2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10410825"/>
          <a:ext cx="1762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142875</xdr:colOff>
      <xdr:row>11</xdr:row>
      <xdr:rowOff>76200</xdr:rowOff>
    </xdr:from>
    <xdr:to>
      <xdr:col>25</xdr:col>
      <xdr:colOff>104775</xdr:colOff>
      <xdr:row>12</xdr:row>
      <xdr:rowOff>38100</xdr:rowOff>
    </xdr:to>
    <xdr:pic>
      <xdr:nvPicPr>
        <xdr:cNvPr id="22" name="Picture 2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43675" y="1847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7</xdr:row>
      <xdr:rowOff>114300</xdr:rowOff>
    </xdr:from>
    <xdr:to>
      <xdr:col>25</xdr:col>
      <xdr:colOff>209550</xdr:colOff>
      <xdr:row>10</xdr:row>
      <xdr:rowOff>9525</xdr:rowOff>
    </xdr:to>
    <xdr:pic>
      <xdr:nvPicPr>
        <xdr:cNvPr id="23" name="Picture 2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29375" y="1238250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7</xdr:row>
      <xdr:rowOff>133350</xdr:rowOff>
    </xdr:from>
    <xdr:to>
      <xdr:col>3</xdr:col>
      <xdr:colOff>209550</xdr:colOff>
      <xdr:row>10</xdr:row>
      <xdr:rowOff>47625</xdr:rowOff>
    </xdr:to>
    <xdr:pic>
      <xdr:nvPicPr>
        <xdr:cNvPr id="24" name="Picture 248" descr="Benetton Trevis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09700" y="125730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104775</xdr:rowOff>
    </xdr:from>
    <xdr:to>
      <xdr:col>11</xdr:col>
      <xdr:colOff>200025</xdr:colOff>
      <xdr:row>10</xdr:row>
      <xdr:rowOff>19050</xdr:rowOff>
    </xdr:to>
    <xdr:pic>
      <xdr:nvPicPr>
        <xdr:cNvPr id="25" name="Picture 249" descr="Glasgow Warrior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28975" y="122872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7</xdr:row>
      <xdr:rowOff>133350</xdr:rowOff>
    </xdr:from>
    <xdr:to>
      <xdr:col>15</xdr:col>
      <xdr:colOff>209550</xdr:colOff>
      <xdr:row>10</xdr:row>
      <xdr:rowOff>47625</xdr:rowOff>
    </xdr:to>
    <xdr:pic>
      <xdr:nvPicPr>
        <xdr:cNvPr id="26" name="Picture 250" descr="Munster Rugby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52900" y="125730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7</xdr:row>
      <xdr:rowOff>142875</xdr:rowOff>
    </xdr:from>
    <xdr:to>
      <xdr:col>17</xdr:col>
      <xdr:colOff>209550</xdr:colOff>
      <xdr:row>10</xdr:row>
      <xdr:rowOff>57150</xdr:rowOff>
    </xdr:to>
    <xdr:pic>
      <xdr:nvPicPr>
        <xdr:cNvPr id="27" name="Picture 251" descr="Newport Gwent Drago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10100" y="126682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7</xdr:row>
      <xdr:rowOff>142875</xdr:rowOff>
    </xdr:from>
    <xdr:to>
      <xdr:col>19</xdr:col>
      <xdr:colOff>190500</xdr:colOff>
      <xdr:row>10</xdr:row>
      <xdr:rowOff>19050</xdr:rowOff>
    </xdr:to>
    <xdr:pic>
      <xdr:nvPicPr>
        <xdr:cNvPr id="28" name="Picture 252" descr="Osprey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86350" y="12668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7</xdr:row>
      <xdr:rowOff>133350</xdr:rowOff>
    </xdr:from>
    <xdr:to>
      <xdr:col>9</xdr:col>
      <xdr:colOff>209550</xdr:colOff>
      <xdr:row>10</xdr:row>
      <xdr:rowOff>47625</xdr:rowOff>
    </xdr:to>
    <xdr:pic>
      <xdr:nvPicPr>
        <xdr:cNvPr id="29" name="Picture 253" descr="Edinburgh Rugby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81300" y="125730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123825</xdr:rowOff>
    </xdr:from>
    <xdr:to>
      <xdr:col>7</xdr:col>
      <xdr:colOff>200025</xdr:colOff>
      <xdr:row>10</xdr:row>
      <xdr:rowOff>38100</xdr:rowOff>
    </xdr:to>
    <xdr:pic>
      <xdr:nvPicPr>
        <xdr:cNvPr id="30" name="Picture 254" descr="Connacht Rugby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14575" y="12477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showGridLines="0" workbookViewId="0" topLeftCell="A34">
      <selection activeCell="G64" sqref="G64"/>
    </sheetView>
  </sheetViews>
  <sheetFormatPr defaultColWidth="9.140625" defaultRowHeight="12.75"/>
  <cols>
    <col min="1" max="1" width="24.421875" style="0" customWidth="1"/>
    <col min="2" max="3" width="3.421875" style="0" customWidth="1"/>
    <col min="4" max="4" width="3.7109375" style="0" customWidth="1"/>
    <col min="5" max="5" width="25.57421875" style="0" customWidth="1"/>
    <col min="6" max="8" width="3.421875" style="0" customWidth="1"/>
    <col min="9" max="9" width="24.421875" style="0" customWidth="1"/>
    <col min="10" max="10" width="3.421875" style="0" customWidth="1"/>
    <col min="11" max="11" width="3.57421875" style="0" customWidth="1"/>
  </cols>
  <sheetData>
    <row r="2" spans="1:11" ht="12.75">
      <c r="A2" s="119" t="s">
        <v>47</v>
      </c>
      <c r="B2" s="120"/>
      <c r="C2" s="120"/>
      <c r="D2" s="120"/>
      <c r="E2" s="120"/>
      <c r="F2" s="120"/>
      <c r="G2" s="120"/>
      <c r="H2" s="120"/>
      <c r="I2" s="121"/>
      <c r="J2" s="121"/>
      <c r="K2" s="121"/>
    </row>
    <row r="4" spans="1:10" ht="11.25" customHeight="1">
      <c r="A4" s="63" t="s">
        <v>48</v>
      </c>
      <c r="B4" s="113"/>
      <c r="D4" s="4"/>
      <c r="E4" s="117" t="s">
        <v>55</v>
      </c>
      <c r="F4" s="118"/>
      <c r="G4" s="84"/>
      <c r="H4" s="24"/>
      <c r="I4" s="117" t="s">
        <v>62</v>
      </c>
      <c r="J4" s="118"/>
    </row>
    <row r="5" spans="1:11" ht="11.25" customHeight="1">
      <c r="A5" s="46" t="s">
        <v>49</v>
      </c>
      <c r="B5" s="25">
        <v>37</v>
      </c>
      <c r="C5" s="25">
        <v>6</v>
      </c>
      <c r="D5" s="22"/>
      <c r="E5" s="46" t="s">
        <v>56</v>
      </c>
      <c r="F5" s="25">
        <v>19</v>
      </c>
      <c r="G5" s="25">
        <v>21</v>
      </c>
      <c r="H5" s="5"/>
      <c r="I5" s="46" t="s">
        <v>63</v>
      </c>
      <c r="J5" s="25">
        <v>10</v>
      </c>
      <c r="K5" s="25">
        <v>28</v>
      </c>
    </row>
    <row r="6" spans="1:11" ht="11.25" customHeight="1">
      <c r="A6" s="46" t="s">
        <v>50</v>
      </c>
      <c r="B6" s="25">
        <v>18</v>
      </c>
      <c r="C6" s="25">
        <v>10</v>
      </c>
      <c r="D6" s="80"/>
      <c r="E6" s="46" t="s">
        <v>57</v>
      </c>
      <c r="F6" s="25">
        <v>17</v>
      </c>
      <c r="G6" s="25">
        <v>30</v>
      </c>
      <c r="H6" s="5"/>
      <c r="I6" s="46" t="s">
        <v>64</v>
      </c>
      <c r="J6" s="25">
        <v>20</v>
      </c>
      <c r="K6" s="25">
        <v>19</v>
      </c>
    </row>
    <row r="7" spans="1:11" ht="11.25" customHeight="1">
      <c r="A7" s="46" t="s">
        <v>51</v>
      </c>
      <c r="B7" s="25">
        <v>12</v>
      </c>
      <c r="C7" s="25">
        <v>6</v>
      </c>
      <c r="D7" s="80"/>
      <c r="E7" s="46" t="s">
        <v>58</v>
      </c>
      <c r="F7" s="25">
        <v>13</v>
      </c>
      <c r="G7" s="25">
        <v>18</v>
      </c>
      <c r="H7" s="5"/>
      <c r="I7" s="46" t="s">
        <v>65</v>
      </c>
      <c r="J7" s="25">
        <v>41</v>
      </c>
      <c r="K7" s="25">
        <v>10</v>
      </c>
    </row>
    <row r="8" spans="1:11" ht="11.25" customHeight="1">
      <c r="A8" s="46" t="s">
        <v>52</v>
      </c>
      <c r="B8" s="25">
        <v>9</v>
      </c>
      <c r="C8" s="25">
        <v>13</v>
      </c>
      <c r="D8" s="80"/>
      <c r="E8" s="46" t="s">
        <v>59</v>
      </c>
      <c r="F8" s="25">
        <v>19</v>
      </c>
      <c r="G8" s="25">
        <v>6</v>
      </c>
      <c r="H8" s="5"/>
      <c r="I8" s="46" t="s">
        <v>66</v>
      </c>
      <c r="J8" s="25">
        <v>11</v>
      </c>
      <c r="K8" s="25">
        <v>24</v>
      </c>
    </row>
    <row r="9" spans="1:11" ht="11.25" customHeight="1">
      <c r="A9" s="46" t="s">
        <v>53</v>
      </c>
      <c r="B9" s="25">
        <v>45</v>
      </c>
      <c r="C9" s="25">
        <v>20</v>
      </c>
      <c r="D9" s="80"/>
      <c r="E9" s="46" t="s">
        <v>60</v>
      </c>
      <c r="F9" s="25">
        <v>45</v>
      </c>
      <c r="G9" s="25">
        <v>25</v>
      </c>
      <c r="H9" s="5"/>
      <c r="I9" s="46" t="s">
        <v>67</v>
      </c>
      <c r="J9" s="25">
        <v>5</v>
      </c>
      <c r="K9" s="25">
        <v>16</v>
      </c>
    </row>
    <row r="10" spans="1:11" ht="11.25" customHeight="1">
      <c r="A10" s="46" t="s">
        <v>54</v>
      </c>
      <c r="B10" s="25">
        <v>18</v>
      </c>
      <c r="C10" s="25">
        <v>23</v>
      </c>
      <c r="D10" s="80"/>
      <c r="E10" s="46" t="s">
        <v>61</v>
      </c>
      <c r="F10" s="25">
        <v>13</v>
      </c>
      <c r="G10" s="25">
        <v>16</v>
      </c>
      <c r="H10" s="5"/>
      <c r="I10" s="46" t="s">
        <v>68</v>
      </c>
      <c r="J10" s="25">
        <v>18</v>
      </c>
      <c r="K10" s="25">
        <v>19</v>
      </c>
    </row>
    <row r="11" spans="4:8" ht="11.25" customHeight="1">
      <c r="D11" s="5"/>
      <c r="F11" s="5"/>
      <c r="G11" s="5"/>
      <c r="H11" s="5"/>
    </row>
    <row r="12" spans="1:11" ht="11.25" customHeight="1">
      <c r="A12" s="117" t="s">
        <v>69</v>
      </c>
      <c r="B12" s="118"/>
      <c r="C12" s="5"/>
      <c r="D12" s="5"/>
      <c r="E12" s="117" t="s">
        <v>76</v>
      </c>
      <c r="F12" s="118"/>
      <c r="H12" s="5"/>
      <c r="I12" s="117" t="s">
        <v>83</v>
      </c>
      <c r="J12" s="117"/>
      <c r="K12" s="118"/>
    </row>
    <row r="13" spans="1:11" ht="11.25" customHeight="1">
      <c r="A13" s="46" t="s">
        <v>70</v>
      </c>
      <c r="B13" s="25">
        <v>16</v>
      </c>
      <c r="C13" s="25">
        <v>23</v>
      </c>
      <c r="D13" s="5"/>
      <c r="E13" s="46" t="s">
        <v>77</v>
      </c>
      <c r="F13" s="28" t="s">
        <v>93</v>
      </c>
      <c r="G13" s="25">
        <v>12</v>
      </c>
      <c r="H13" s="5"/>
      <c r="I13" s="46" t="s">
        <v>84</v>
      </c>
      <c r="J13" s="25">
        <v>24</v>
      </c>
      <c r="K13" s="25">
        <v>13</v>
      </c>
    </row>
    <row r="14" spans="1:11" ht="11.25" customHeight="1">
      <c r="A14" s="46" t="s">
        <v>71</v>
      </c>
      <c r="B14" s="25">
        <v>27</v>
      </c>
      <c r="C14" s="25">
        <v>17</v>
      </c>
      <c r="D14" s="5"/>
      <c r="E14" s="46" t="s">
        <v>78</v>
      </c>
      <c r="F14" s="25">
        <v>19</v>
      </c>
      <c r="G14" s="25">
        <v>48</v>
      </c>
      <c r="H14" s="5"/>
      <c r="I14" s="46" t="s">
        <v>88</v>
      </c>
      <c r="J14" s="25">
        <v>25</v>
      </c>
      <c r="K14" s="25">
        <v>0</v>
      </c>
    </row>
    <row r="15" spans="1:11" ht="11.25" customHeight="1">
      <c r="A15" s="46" t="s">
        <v>72</v>
      </c>
      <c r="B15" s="25">
        <v>25</v>
      </c>
      <c r="C15" s="25">
        <v>27</v>
      </c>
      <c r="D15" s="81"/>
      <c r="E15" s="46" t="s">
        <v>79</v>
      </c>
      <c r="F15" s="25">
        <v>22</v>
      </c>
      <c r="G15" s="25">
        <v>19</v>
      </c>
      <c r="H15" s="5"/>
      <c r="I15" s="46" t="s">
        <v>89</v>
      </c>
      <c r="J15" s="25">
        <v>16</v>
      </c>
      <c r="K15" s="25">
        <v>34</v>
      </c>
    </row>
    <row r="16" spans="1:11" ht="11.25" customHeight="1">
      <c r="A16" s="46" t="s">
        <v>73</v>
      </c>
      <c r="B16" s="25">
        <v>22</v>
      </c>
      <c r="C16" s="25">
        <v>16</v>
      </c>
      <c r="D16" s="81"/>
      <c r="E16" s="46" t="s">
        <v>80</v>
      </c>
      <c r="F16" s="25">
        <v>34</v>
      </c>
      <c r="G16" s="25">
        <v>6</v>
      </c>
      <c r="H16" s="5"/>
      <c r="I16" s="46" t="s">
        <v>87</v>
      </c>
      <c r="J16" s="25">
        <v>22</v>
      </c>
      <c r="K16" s="25">
        <v>27</v>
      </c>
    </row>
    <row r="17" spans="1:11" ht="11.25" customHeight="1">
      <c r="A17" s="46" t="s">
        <v>74</v>
      </c>
      <c r="B17" s="25">
        <v>34</v>
      </c>
      <c r="C17" s="25">
        <v>18</v>
      </c>
      <c r="D17" s="81"/>
      <c r="E17" s="46" t="s">
        <v>81</v>
      </c>
      <c r="F17" s="25">
        <v>30</v>
      </c>
      <c r="G17" s="25">
        <v>15</v>
      </c>
      <c r="H17" s="5"/>
      <c r="I17" s="46" t="s">
        <v>86</v>
      </c>
      <c r="J17" s="25">
        <v>3</v>
      </c>
      <c r="K17" s="25">
        <v>18</v>
      </c>
    </row>
    <row r="18" spans="1:11" ht="11.25" customHeight="1">
      <c r="A18" s="46" t="s">
        <v>75</v>
      </c>
      <c r="B18" s="25">
        <v>33</v>
      </c>
      <c r="C18" s="25">
        <v>13</v>
      </c>
      <c r="D18" s="81"/>
      <c r="E18" s="46" t="s">
        <v>82</v>
      </c>
      <c r="F18" s="25">
        <v>22</v>
      </c>
      <c r="G18" s="25">
        <v>20</v>
      </c>
      <c r="H18" s="5"/>
      <c r="I18" s="46" t="s">
        <v>85</v>
      </c>
      <c r="J18" s="25">
        <v>30</v>
      </c>
      <c r="K18" s="25">
        <v>21</v>
      </c>
    </row>
    <row r="19" spans="3:7" ht="11.25" customHeight="1">
      <c r="C19" s="5"/>
      <c r="D19" s="5"/>
      <c r="F19" s="5"/>
      <c r="G19" s="5"/>
    </row>
    <row r="20" spans="1:10" ht="11.25" customHeight="1">
      <c r="A20" s="117" t="s">
        <v>100</v>
      </c>
      <c r="B20" s="118"/>
      <c r="D20" s="5"/>
      <c r="E20" s="122" t="s">
        <v>106</v>
      </c>
      <c r="F20" s="122"/>
      <c r="G20" s="123"/>
      <c r="H20" s="5"/>
      <c r="I20" s="117" t="s">
        <v>107</v>
      </c>
      <c r="J20" s="118"/>
    </row>
    <row r="21" spans="1:11" ht="11.25" customHeight="1">
      <c r="A21" s="46" t="s">
        <v>94</v>
      </c>
      <c r="B21" s="47">
        <v>19</v>
      </c>
      <c r="C21" s="47">
        <v>46</v>
      </c>
      <c r="E21" s="46" t="s">
        <v>101</v>
      </c>
      <c r="F21" s="25">
        <v>18</v>
      </c>
      <c r="G21" s="25">
        <v>24</v>
      </c>
      <c r="H21" s="5"/>
      <c r="I21" s="60" t="s">
        <v>108</v>
      </c>
      <c r="J21" s="47">
        <v>14</v>
      </c>
      <c r="K21" s="47">
        <v>3</v>
      </c>
    </row>
    <row r="22" spans="1:11" ht="11.25" customHeight="1">
      <c r="A22" s="46" t="s">
        <v>95</v>
      </c>
      <c r="B22" s="47">
        <v>28</v>
      </c>
      <c r="C22" s="47">
        <v>29</v>
      </c>
      <c r="D22" s="5"/>
      <c r="E22" s="46" t="s">
        <v>102</v>
      </c>
      <c r="F22" s="25">
        <v>45</v>
      </c>
      <c r="G22" s="25">
        <v>20</v>
      </c>
      <c r="H22" s="83"/>
      <c r="I22" s="46" t="s">
        <v>109</v>
      </c>
      <c r="J22" s="47">
        <v>15</v>
      </c>
      <c r="K22" s="47">
        <v>16</v>
      </c>
    </row>
    <row r="23" spans="1:11" ht="11.25" customHeight="1">
      <c r="A23" s="60" t="s">
        <v>96</v>
      </c>
      <c r="B23" s="47">
        <v>29</v>
      </c>
      <c r="C23" s="47">
        <v>3</v>
      </c>
      <c r="D23" s="5"/>
      <c r="E23" s="60" t="s">
        <v>103</v>
      </c>
      <c r="F23" s="25">
        <v>37</v>
      </c>
      <c r="G23" s="25">
        <v>6</v>
      </c>
      <c r="I23" s="60" t="s">
        <v>110</v>
      </c>
      <c r="J23" s="47">
        <v>23</v>
      </c>
      <c r="K23" s="47">
        <v>13</v>
      </c>
    </row>
    <row r="24" spans="1:11" ht="11.25" customHeight="1">
      <c r="A24" s="46" t="s">
        <v>97</v>
      </c>
      <c r="B24" s="47">
        <v>26</v>
      </c>
      <c r="C24" s="47">
        <v>9</v>
      </c>
      <c r="D24" s="5"/>
      <c r="E24" s="60" t="s">
        <v>104</v>
      </c>
      <c r="F24" s="25">
        <v>18</v>
      </c>
      <c r="G24" s="25">
        <v>3</v>
      </c>
      <c r="H24" s="5"/>
      <c r="I24" s="60" t="s">
        <v>111</v>
      </c>
      <c r="J24" s="47">
        <v>0</v>
      </c>
      <c r="K24" s="47">
        <v>6</v>
      </c>
    </row>
    <row r="25" spans="1:11" ht="11.25" customHeight="1">
      <c r="A25" s="46" t="s">
        <v>98</v>
      </c>
      <c r="B25" s="47">
        <v>59</v>
      </c>
      <c r="C25" s="47">
        <v>22</v>
      </c>
      <c r="D25" s="5"/>
      <c r="E25" s="60" t="s">
        <v>105</v>
      </c>
      <c r="F25" s="25">
        <v>22</v>
      </c>
      <c r="G25" s="25">
        <v>13</v>
      </c>
      <c r="H25" s="5"/>
      <c r="I25" s="46" t="s">
        <v>112</v>
      </c>
      <c r="J25" s="47">
        <v>7</v>
      </c>
      <c r="K25" s="47">
        <v>14</v>
      </c>
    </row>
    <row r="26" spans="1:11" ht="11.25" customHeight="1">
      <c r="A26" s="46" t="s">
        <v>99</v>
      </c>
      <c r="B26" s="47">
        <v>13</v>
      </c>
      <c r="C26" s="47">
        <v>24</v>
      </c>
      <c r="D26" s="5"/>
      <c r="E26" s="46" t="s">
        <v>118</v>
      </c>
      <c r="F26" s="25">
        <v>19</v>
      </c>
      <c r="G26" s="25">
        <v>10</v>
      </c>
      <c r="H26" s="5"/>
      <c r="I26" s="46" t="s">
        <v>113</v>
      </c>
      <c r="J26" s="47">
        <v>6</v>
      </c>
      <c r="K26" s="47">
        <v>13</v>
      </c>
    </row>
    <row r="27" spans="1:11" ht="11.25" customHeight="1">
      <c r="A27" s="115"/>
      <c r="B27" s="116"/>
      <c r="C27" s="48"/>
      <c r="D27" s="5"/>
      <c r="E27" s="114"/>
      <c r="F27" s="5"/>
      <c r="G27" s="5"/>
      <c r="H27" s="5"/>
      <c r="I27" s="114"/>
      <c r="J27" s="48"/>
      <c r="K27" s="48"/>
    </row>
    <row r="28" spans="1:10" ht="11.25" customHeight="1">
      <c r="A28" s="117" t="s">
        <v>125</v>
      </c>
      <c r="B28" s="118"/>
      <c r="D28" s="5"/>
      <c r="E28" s="117" t="s">
        <v>131</v>
      </c>
      <c r="F28" s="118"/>
      <c r="H28" s="5"/>
      <c r="I28" s="117" t="s">
        <v>132</v>
      </c>
      <c r="J28" s="118"/>
    </row>
    <row r="29" spans="1:11" ht="11.25" customHeight="1">
      <c r="A29" s="60" t="s">
        <v>119</v>
      </c>
      <c r="B29" s="25">
        <v>33</v>
      </c>
      <c r="C29" s="25">
        <v>12</v>
      </c>
      <c r="D29" s="5"/>
      <c r="E29" s="60" t="s">
        <v>126</v>
      </c>
      <c r="F29" s="25">
        <v>6</v>
      </c>
      <c r="G29" s="25">
        <v>9</v>
      </c>
      <c r="H29" s="5"/>
      <c r="I29" s="60" t="s">
        <v>133</v>
      </c>
      <c r="J29" s="25">
        <v>12</v>
      </c>
      <c r="K29" s="25">
        <v>10</v>
      </c>
    </row>
    <row r="30" spans="1:11" ht="11.25" customHeight="1">
      <c r="A30" s="60" t="s">
        <v>120</v>
      </c>
      <c r="B30" s="25">
        <v>32</v>
      </c>
      <c r="C30" s="25">
        <v>13</v>
      </c>
      <c r="D30" s="5"/>
      <c r="E30" s="60" t="s">
        <v>127</v>
      </c>
      <c r="F30" s="25">
        <v>27</v>
      </c>
      <c r="G30" s="25">
        <v>19</v>
      </c>
      <c r="H30" s="5"/>
      <c r="I30" s="60" t="s">
        <v>134</v>
      </c>
      <c r="J30" s="25">
        <v>32</v>
      </c>
      <c r="K30" s="25">
        <v>3</v>
      </c>
    </row>
    <row r="31" spans="1:11" ht="11.25" customHeight="1">
      <c r="A31" s="60" t="s">
        <v>121</v>
      </c>
      <c r="B31" s="25">
        <v>23</v>
      </c>
      <c r="C31" s="25">
        <v>24</v>
      </c>
      <c r="D31" s="5"/>
      <c r="E31" s="60" t="s">
        <v>128</v>
      </c>
      <c r="F31" s="25">
        <v>23</v>
      </c>
      <c r="G31" s="25">
        <v>14</v>
      </c>
      <c r="H31" s="5"/>
      <c r="I31" s="60" t="s">
        <v>135</v>
      </c>
      <c r="J31" s="25">
        <v>26</v>
      </c>
      <c r="K31" s="25">
        <v>18</v>
      </c>
    </row>
    <row r="32" spans="1:11" ht="11.25" customHeight="1">
      <c r="A32" s="60" t="s">
        <v>122</v>
      </c>
      <c r="B32" s="25">
        <v>37</v>
      </c>
      <c r="C32" s="25">
        <v>7</v>
      </c>
      <c r="D32" s="3"/>
      <c r="E32" s="60" t="s">
        <v>129</v>
      </c>
      <c r="F32" s="25">
        <v>3</v>
      </c>
      <c r="G32" s="25">
        <v>10</v>
      </c>
      <c r="H32" s="83"/>
      <c r="I32" s="60" t="s">
        <v>136</v>
      </c>
      <c r="J32" s="25">
        <v>17</v>
      </c>
      <c r="K32" s="25">
        <v>21</v>
      </c>
    </row>
    <row r="33" spans="1:11" ht="11.25" customHeight="1">
      <c r="A33" s="60" t="s">
        <v>123</v>
      </c>
      <c r="B33" s="25">
        <v>31</v>
      </c>
      <c r="C33" s="25">
        <v>3</v>
      </c>
      <c r="D33" s="3"/>
      <c r="E33" s="60" t="s">
        <v>130</v>
      </c>
      <c r="F33" s="25">
        <v>12</v>
      </c>
      <c r="G33" s="25">
        <v>16</v>
      </c>
      <c r="H33" s="83"/>
      <c r="I33" s="60" t="s">
        <v>137</v>
      </c>
      <c r="J33" s="25">
        <v>24</v>
      </c>
      <c r="K33" s="25">
        <v>10</v>
      </c>
    </row>
    <row r="34" spans="1:11" ht="11.25" customHeight="1">
      <c r="A34" s="60" t="s">
        <v>124</v>
      </c>
      <c r="B34" s="25">
        <v>12</v>
      </c>
      <c r="C34" s="25">
        <v>19</v>
      </c>
      <c r="D34" s="82"/>
      <c r="E34" s="46" t="s">
        <v>150</v>
      </c>
      <c r="F34" s="25">
        <v>3</v>
      </c>
      <c r="G34" s="25">
        <v>14</v>
      </c>
      <c r="H34" s="83"/>
      <c r="I34" s="46" t="s">
        <v>138</v>
      </c>
      <c r="J34" s="25">
        <v>17</v>
      </c>
      <c r="K34" s="25">
        <v>0</v>
      </c>
    </row>
    <row r="35" ht="11.25" customHeight="1">
      <c r="H35" s="83"/>
    </row>
    <row r="36" spans="1:10" ht="11.25" customHeight="1">
      <c r="A36" s="117" t="s">
        <v>141</v>
      </c>
      <c r="B36" s="118"/>
      <c r="E36" s="117" t="s">
        <v>151</v>
      </c>
      <c r="F36" s="118"/>
      <c r="H36" s="83"/>
      <c r="I36" s="117" t="s">
        <v>158</v>
      </c>
      <c r="J36" s="118"/>
    </row>
    <row r="37" spans="1:11" ht="11.25" customHeight="1">
      <c r="A37" s="60" t="s">
        <v>142</v>
      </c>
      <c r="B37" s="25">
        <v>16</v>
      </c>
      <c r="C37" s="25">
        <v>15</v>
      </c>
      <c r="E37" s="60" t="s">
        <v>152</v>
      </c>
      <c r="F37" s="25">
        <v>12</v>
      </c>
      <c r="G37" s="25">
        <v>16</v>
      </c>
      <c r="H37" s="83"/>
      <c r="I37" s="60" t="s">
        <v>159</v>
      </c>
      <c r="J37" s="25">
        <v>3</v>
      </c>
      <c r="K37" s="25">
        <v>60</v>
      </c>
    </row>
    <row r="38" spans="1:11" ht="11.25" customHeight="1">
      <c r="A38" s="60" t="s">
        <v>143</v>
      </c>
      <c r="B38" s="25">
        <v>47</v>
      </c>
      <c r="C38" s="25">
        <v>17</v>
      </c>
      <c r="D38" s="48"/>
      <c r="E38" s="60" t="s">
        <v>153</v>
      </c>
      <c r="F38" s="25">
        <v>11</v>
      </c>
      <c r="G38" s="25">
        <v>26</v>
      </c>
      <c r="H38" s="83"/>
      <c r="I38" s="60" t="s">
        <v>160</v>
      </c>
      <c r="J38" s="25">
        <v>26</v>
      </c>
      <c r="K38" s="25">
        <v>3</v>
      </c>
    </row>
    <row r="39" spans="1:11" ht="11.25" customHeight="1">
      <c r="A39" s="60" t="s">
        <v>144</v>
      </c>
      <c r="B39" s="25">
        <v>41</v>
      </c>
      <c r="C39" s="25">
        <v>7</v>
      </c>
      <c r="D39" s="48"/>
      <c r="E39" s="60" t="s">
        <v>154</v>
      </c>
      <c r="F39" s="25">
        <v>23</v>
      </c>
      <c r="G39" s="25">
        <v>14</v>
      </c>
      <c r="H39" s="83"/>
      <c r="I39" s="60" t="s">
        <v>161</v>
      </c>
      <c r="J39" s="25">
        <v>16</v>
      </c>
      <c r="K39" s="25">
        <v>17</v>
      </c>
    </row>
    <row r="40" spans="1:11" ht="11.25" customHeight="1">
      <c r="A40" s="46" t="s">
        <v>145</v>
      </c>
      <c r="B40" s="25">
        <v>16</v>
      </c>
      <c r="C40" s="25">
        <v>31</v>
      </c>
      <c r="D40" s="49"/>
      <c r="E40" s="60" t="s">
        <v>155</v>
      </c>
      <c r="F40" s="25">
        <v>25</v>
      </c>
      <c r="G40" s="25">
        <v>15</v>
      </c>
      <c r="H40" s="83"/>
      <c r="I40" s="60" t="s">
        <v>162</v>
      </c>
      <c r="J40" s="25">
        <v>22</v>
      </c>
      <c r="K40" s="25">
        <v>10</v>
      </c>
    </row>
    <row r="41" spans="1:11" ht="11.25" customHeight="1">
      <c r="A41" s="60" t="s">
        <v>146</v>
      </c>
      <c r="B41" s="25">
        <v>30</v>
      </c>
      <c r="C41" s="25">
        <v>11</v>
      </c>
      <c r="D41" s="3"/>
      <c r="E41" s="60" t="s">
        <v>156</v>
      </c>
      <c r="F41" s="25">
        <v>30</v>
      </c>
      <c r="G41" s="25">
        <v>3</v>
      </c>
      <c r="H41" s="83"/>
      <c r="I41" s="60" t="s">
        <v>163</v>
      </c>
      <c r="J41" s="25">
        <v>40</v>
      </c>
      <c r="K41" s="25">
        <v>5</v>
      </c>
    </row>
    <row r="42" spans="1:11" ht="11.25" customHeight="1">
      <c r="A42" s="46" t="s">
        <v>147</v>
      </c>
      <c r="B42" s="25">
        <v>6</v>
      </c>
      <c r="C42" s="25">
        <v>17</v>
      </c>
      <c r="D42" s="48"/>
      <c r="E42" s="46" t="s">
        <v>157</v>
      </c>
      <c r="F42" s="25">
        <v>20</v>
      </c>
      <c r="G42" s="25">
        <v>36</v>
      </c>
      <c r="H42" s="83"/>
      <c r="I42" s="46" t="s">
        <v>164</v>
      </c>
      <c r="J42" s="25">
        <v>18</v>
      </c>
      <c r="K42" s="25">
        <v>10</v>
      </c>
    </row>
    <row r="43" spans="3:8" ht="11.25" customHeight="1">
      <c r="C43" s="1"/>
      <c r="D43" s="48"/>
      <c r="H43" s="83"/>
    </row>
    <row r="44" spans="1:10" ht="11.25" customHeight="1">
      <c r="A44" s="117" t="s">
        <v>168</v>
      </c>
      <c r="B44" s="118"/>
      <c r="D44" s="48"/>
      <c r="E44" s="117" t="s">
        <v>175</v>
      </c>
      <c r="F44" s="118"/>
      <c r="H44" s="83"/>
      <c r="I44" s="117" t="s">
        <v>182</v>
      </c>
      <c r="J44" s="118"/>
    </row>
    <row r="45" spans="1:11" ht="11.25" customHeight="1">
      <c r="A45" s="60" t="s">
        <v>169</v>
      </c>
      <c r="B45" s="25">
        <v>22</v>
      </c>
      <c r="C45" s="25">
        <v>26</v>
      </c>
      <c r="D45" s="48"/>
      <c r="E45" s="60" t="s">
        <v>176</v>
      </c>
      <c r="F45" s="25">
        <v>19</v>
      </c>
      <c r="G45" s="25">
        <v>26</v>
      </c>
      <c r="H45" s="83"/>
      <c r="I45" s="60" t="s">
        <v>183</v>
      </c>
      <c r="J45" s="25">
        <v>10</v>
      </c>
      <c r="K45" s="25">
        <v>24</v>
      </c>
    </row>
    <row r="46" spans="1:11" ht="11.25" customHeight="1">
      <c r="A46" s="60" t="s">
        <v>170</v>
      </c>
      <c r="B46" s="25">
        <v>20</v>
      </c>
      <c r="C46" s="25">
        <v>14</v>
      </c>
      <c r="D46" s="48"/>
      <c r="E46" s="60" t="s">
        <v>177</v>
      </c>
      <c r="F46" s="25">
        <v>14</v>
      </c>
      <c r="G46" s="25">
        <v>13</v>
      </c>
      <c r="H46" s="83"/>
      <c r="I46" s="60" t="s">
        <v>184</v>
      </c>
      <c r="J46" s="25">
        <v>52</v>
      </c>
      <c r="K46" s="25">
        <v>19</v>
      </c>
    </row>
    <row r="47" spans="1:11" ht="11.25" customHeight="1">
      <c r="A47" s="60" t="s">
        <v>171</v>
      </c>
      <c r="B47" s="25">
        <v>24</v>
      </c>
      <c r="C47" s="25">
        <v>7</v>
      </c>
      <c r="D47" s="48"/>
      <c r="E47" s="60" t="s">
        <v>178</v>
      </c>
      <c r="F47" s="25">
        <v>29</v>
      </c>
      <c r="G47" s="25">
        <v>29</v>
      </c>
      <c r="H47" s="83"/>
      <c r="I47" s="60" t="s">
        <v>185</v>
      </c>
      <c r="J47" s="25">
        <v>14</v>
      </c>
      <c r="K47" s="25">
        <v>8</v>
      </c>
    </row>
    <row r="48" spans="1:11" ht="11.25" customHeight="1">
      <c r="A48" s="60" t="s">
        <v>172</v>
      </c>
      <c r="B48" s="25">
        <v>32</v>
      </c>
      <c r="C48" s="25">
        <v>5</v>
      </c>
      <c r="D48" s="5"/>
      <c r="E48" s="60" t="s">
        <v>179</v>
      </c>
      <c r="F48" s="25">
        <v>29</v>
      </c>
      <c r="G48" s="25">
        <v>13</v>
      </c>
      <c r="H48" s="83"/>
      <c r="I48" s="60" t="s">
        <v>186</v>
      </c>
      <c r="J48" s="25">
        <v>22</v>
      </c>
      <c r="K48" s="25">
        <v>0</v>
      </c>
    </row>
    <row r="49" spans="1:11" ht="11.25" customHeight="1">
      <c r="A49" s="60" t="s">
        <v>173</v>
      </c>
      <c r="B49" s="25">
        <v>34</v>
      </c>
      <c r="C49" s="25">
        <v>10</v>
      </c>
      <c r="D49" s="3"/>
      <c r="E49" s="60" t="s">
        <v>180</v>
      </c>
      <c r="F49" s="25">
        <v>23</v>
      </c>
      <c r="G49" s="25">
        <v>19</v>
      </c>
      <c r="H49" s="83"/>
      <c r="I49" s="60" t="s">
        <v>187</v>
      </c>
      <c r="J49" s="25">
        <v>26</v>
      </c>
      <c r="K49" s="25">
        <v>17</v>
      </c>
    </row>
    <row r="50" spans="1:11" ht="11.25" customHeight="1">
      <c r="A50" s="46" t="s">
        <v>174</v>
      </c>
      <c r="B50" s="25">
        <v>13</v>
      </c>
      <c r="C50" s="25">
        <v>14</v>
      </c>
      <c r="D50" s="3"/>
      <c r="E50" s="46" t="s">
        <v>181</v>
      </c>
      <c r="F50" s="25">
        <v>13</v>
      </c>
      <c r="G50" s="25">
        <v>13</v>
      </c>
      <c r="H50" s="64"/>
      <c r="I50" s="46" t="s">
        <v>188</v>
      </c>
      <c r="J50" s="25">
        <v>22</v>
      </c>
      <c r="K50" s="25">
        <v>17</v>
      </c>
    </row>
    <row r="51" spans="3:10" ht="11.25" customHeight="1">
      <c r="C51" s="1"/>
      <c r="D51" s="5"/>
      <c r="F51" s="22"/>
      <c r="G51" s="22"/>
      <c r="H51" s="22"/>
      <c r="I51" s="22"/>
      <c r="J51" s="22"/>
    </row>
    <row r="52" spans="1:10" ht="11.25" customHeight="1">
      <c r="A52" s="117" t="s">
        <v>189</v>
      </c>
      <c r="B52" s="118"/>
      <c r="D52" s="48"/>
      <c r="E52" s="117" t="s">
        <v>208</v>
      </c>
      <c r="F52" s="118"/>
      <c r="H52" s="83"/>
      <c r="I52" s="117" t="s">
        <v>209</v>
      </c>
      <c r="J52" s="118"/>
    </row>
    <row r="53" spans="1:11" ht="11.25" customHeight="1">
      <c r="A53" s="60" t="s">
        <v>190</v>
      </c>
      <c r="B53" s="25">
        <v>7</v>
      </c>
      <c r="C53" s="25">
        <v>9</v>
      </c>
      <c r="D53" s="48"/>
      <c r="E53" s="60" t="s">
        <v>196</v>
      </c>
      <c r="F53" s="25">
        <v>28</v>
      </c>
      <c r="G53" s="25">
        <v>13</v>
      </c>
      <c r="H53" s="83"/>
      <c r="I53" s="46" t="s">
        <v>202</v>
      </c>
      <c r="J53" s="25">
        <v>30</v>
      </c>
      <c r="K53" s="25">
        <v>10</v>
      </c>
    </row>
    <row r="54" spans="1:11" ht="11.25" customHeight="1">
      <c r="A54" s="60" t="s">
        <v>191</v>
      </c>
      <c r="B54" s="25">
        <v>51</v>
      </c>
      <c r="C54" s="25">
        <v>24</v>
      </c>
      <c r="D54" s="48"/>
      <c r="E54" s="60" t="s">
        <v>197</v>
      </c>
      <c r="F54" s="25">
        <v>24</v>
      </c>
      <c r="G54" s="25">
        <v>32</v>
      </c>
      <c r="H54" s="83"/>
      <c r="I54" s="60" t="s">
        <v>203</v>
      </c>
      <c r="J54" s="25">
        <v>18</v>
      </c>
      <c r="K54" s="25">
        <v>34</v>
      </c>
    </row>
    <row r="55" spans="1:11" ht="11.25" customHeight="1">
      <c r="A55" s="60" t="s">
        <v>192</v>
      </c>
      <c r="B55" s="25">
        <v>20</v>
      </c>
      <c r="C55" s="25">
        <v>28</v>
      </c>
      <c r="D55" s="48"/>
      <c r="E55" s="60" t="s">
        <v>198</v>
      </c>
      <c r="F55" s="25">
        <v>16</v>
      </c>
      <c r="G55" s="25">
        <v>22</v>
      </c>
      <c r="H55" s="83"/>
      <c r="I55" s="60" t="s">
        <v>204</v>
      </c>
      <c r="J55" s="25">
        <v>35</v>
      </c>
      <c r="K55" s="25">
        <v>17</v>
      </c>
    </row>
    <row r="56" spans="1:11" ht="11.25" customHeight="1">
      <c r="A56" s="60" t="s">
        <v>193</v>
      </c>
      <c r="B56" s="25">
        <v>16</v>
      </c>
      <c r="C56" s="25">
        <v>23</v>
      </c>
      <c r="D56" s="5"/>
      <c r="E56" s="60" t="s">
        <v>199</v>
      </c>
      <c r="F56" s="25">
        <v>28</v>
      </c>
      <c r="G56" s="25">
        <v>3</v>
      </c>
      <c r="H56" s="83"/>
      <c r="I56" s="60" t="s">
        <v>205</v>
      </c>
      <c r="J56" s="25">
        <v>30</v>
      </c>
      <c r="K56" s="25">
        <v>24</v>
      </c>
    </row>
    <row r="57" spans="1:11" ht="11.25" customHeight="1">
      <c r="A57" s="60" t="s">
        <v>194</v>
      </c>
      <c r="B57" s="25">
        <v>18</v>
      </c>
      <c r="C57" s="25">
        <v>22</v>
      </c>
      <c r="D57" s="3"/>
      <c r="E57" s="60" t="s">
        <v>200</v>
      </c>
      <c r="F57" s="25">
        <v>29</v>
      </c>
      <c r="G57" s="25">
        <v>6</v>
      </c>
      <c r="H57" s="83"/>
      <c r="I57" s="60" t="s">
        <v>206</v>
      </c>
      <c r="J57" s="25">
        <v>24</v>
      </c>
      <c r="K57" s="25">
        <v>6</v>
      </c>
    </row>
    <row r="58" spans="1:11" ht="11.25" customHeight="1">
      <c r="A58" s="46" t="s">
        <v>195</v>
      </c>
      <c r="B58" s="25">
        <v>23</v>
      </c>
      <c r="C58" s="25">
        <v>23</v>
      </c>
      <c r="D58" s="3"/>
      <c r="E58" s="46" t="s">
        <v>201</v>
      </c>
      <c r="F58" s="25">
        <v>31</v>
      </c>
      <c r="G58" s="25">
        <v>5</v>
      </c>
      <c r="H58" s="64"/>
      <c r="I58" s="46" t="s">
        <v>207</v>
      </c>
      <c r="J58" s="25">
        <v>22</v>
      </c>
      <c r="K58" s="25">
        <v>41</v>
      </c>
    </row>
    <row r="59" spans="1:10" ht="11.25" customHeight="1">
      <c r="A59" s="24"/>
      <c r="B59" s="24"/>
      <c r="C59" s="24"/>
      <c r="D59" s="3"/>
      <c r="E59" s="50"/>
      <c r="F59" s="85"/>
      <c r="G59" s="85"/>
      <c r="H59" s="85"/>
      <c r="I59" s="22"/>
      <c r="J59" s="22"/>
    </row>
    <row r="60" spans="1:10" ht="11.25" customHeight="1">
      <c r="A60" s="117" t="s">
        <v>210</v>
      </c>
      <c r="B60" s="118"/>
      <c r="D60" s="3"/>
      <c r="E60" s="27" t="s">
        <v>15</v>
      </c>
      <c r="I60" s="27" t="s">
        <v>16</v>
      </c>
      <c r="J60" s="22"/>
    </row>
    <row r="61" spans="1:10" ht="11.25" customHeight="1">
      <c r="A61" s="60" t="s">
        <v>211</v>
      </c>
      <c r="B61" s="25">
        <v>3</v>
      </c>
      <c r="C61" s="25">
        <v>20</v>
      </c>
      <c r="D61" s="3"/>
      <c r="E61" s="117" t="s">
        <v>217</v>
      </c>
      <c r="F61" s="118"/>
      <c r="H61" s="5"/>
      <c r="I61" s="117">
        <v>41419</v>
      </c>
      <c r="J61" s="118"/>
    </row>
    <row r="62" spans="1:11" ht="11.25" customHeight="1">
      <c r="A62" s="60" t="s">
        <v>212</v>
      </c>
      <c r="B62" s="25">
        <v>31</v>
      </c>
      <c r="C62" s="25">
        <v>24</v>
      </c>
      <c r="D62" s="3"/>
      <c r="E62" s="61" t="s">
        <v>143</v>
      </c>
      <c r="F62" s="25">
        <v>28</v>
      </c>
      <c r="G62" s="25">
        <v>17</v>
      </c>
      <c r="H62" s="5"/>
      <c r="I62" s="62" t="s">
        <v>127</v>
      </c>
      <c r="J62" s="25">
        <v>18</v>
      </c>
      <c r="K62" s="25">
        <v>24</v>
      </c>
    </row>
    <row r="63" spans="1:8" ht="11.25" customHeight="1">
      <c r="A63" s="60" t="s">
        <v>213</v>
      </c>
      <c r="B63" s="25">
        <v>37</v>
      </c>
      <c r="C63" s="25">
        <v>19</v>
      </c>
      <c r="D63" s="3"/>
      <c r="E63" s="61" t="s">
        <v>223</v>
      </c>
      <c r="F63" s="25">
        <v>17</v>
      </c>
      <c r="G63" s="25">
        <v>15</v>
      </c>
      <c r="H63" s="83"/>
    </row>
    <row r="64" spans="1:8" ht="11.25" customHeight="1">
      <c r="A64" s="60" t="s">
        <v>214</v>
      </c>
      <c r="B64" s="25">
        <v>17</v>
      </c>
      <c r="C64" s="25">
        <v>41</v>
      </c>
      <c r="D64" s="3"/>
      <c r="E64" s="18"/>
      <c r="F64" s="24"/>
      <c r="G64" s="24"/>
      <c r="H64" s="83"/>
    </row>
    <row r="65" spans="1:8" ht="11.25" customHeight="1">
      <c r="A65" s="60" t="s">
        <v>215</v>
      </c>
      <c r="B65" s="25">
        <v>37</v>
      </c>
      <c r="C65" s="25">
        <v>13</v>
      </c>
      <c r="D65" s="5"/>
      <c r="F65" s="26"/>
      <c r="G65" s="26"/>
      <c r="H65" s="64"/>
    </row>
    <row r="66" spans="1:8" ht="11.25" customHeight="1">
      <c r="A66" s="46" t="s">
        <v>216</v>
      </c>
      <c r="B66" s="25">
        <v>25</v>
      </c>
      <c r="C66" s="25">
        <v>27</v>
      </c>
      <c r="D66" s="5"/>
      <c r="F66" s="26"/>
      <c r="G66" s="26"/>
      <c r="H66" s="5"/>
    </row>
    <row r="67" spans="1:7" ht="11.25" customHeight="1">
      <c r="A67" s="21"/>
      <c r="B67" s="5"/>
      <c r="C67" s="5"/>
      <c r="D67" s="5"/>
      <c r="E67" s="21"/>
      <c r="F67" s="26"/>
      <c r="G67" s="26"/>
    </row>
    <row r="68" spans="1:7" ht="11.25" customHeight="1">
      <c r="A68" s="21"/>
      <c r="B68" s="5"/>
      <c r="C68" s="5"/>
      <c r="D68" s="5"/>
      <c r="E68" s="21"/>
      <c r="F68" s="26"/>
      <c r="G68" s="26"/>
    </row>
    <row r="69" spans="1:8" ht="11.25" customHeight="1">
      <c r="A69" s="21"/>
      <c r="B69" s="5"/>
      <c r="C69" s="5"/>
      <c r="D69" s="5"/>
      <c r="E69" s="21"/>
      <c r="F69" s="26"/>
      <c r="G69" s="26"/>
      <c r="H69" s="26"/>
    </row>
    <row r="70" spans="1:7" ht="11.25" customHeight="1">
      <c r="A70" s="21"/>
      <c r="B70" s="5"/>
      <c r="C70" s="5"/>
      <c r="D70" s="5"/>
      <c r="E70" s="18"/>
      <c r="F70" s="18"/>
      <c r="G70" s="18"/>
    </row>
    <row r="71" ht="11.25" customHeight="1"/>
    <row r="72" ht="11.25" customHeight="1"/>
    <row r="73" spans="1:11" ht="11.25" customHeight="1">
      <c r="A73" s="124" t="s">
        <v>46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</row>
    <row r="74" spans="1:11" ht="11.25" customHeight="1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</row>
    <row r="75" spans="1:4" ht="11.25" customHeight="1">
      <c r="A75" s="21"/>
      <c r="B75" s="5"/>
      <c r="C75" s="5"/>
      <c r="D75" s="5"/>
    </row>
    <row r="76" spans="1:4" ht="11.25" customHeight="1">
      <c r="A76" s="21"/>
      <c r="B76" s="5"/>
      <c r="C76" s="5"/>
      <c r="D76" s="5"/>
    </row>
    <row r="77" spans="1:4" ht="11.25" customHeight="1">
      <c r="A77" s="21"/>
      <c r="B77" s="5"/>
      <c r="C77" s="5"/>
      <c r="D77" s="5"/>
    </row>
    <row r="78" spans="1:4" ht="11.25" customHeight="1">
      <c r="A78" s="21"/>
      <c r="B78" s="5"/>
      <c r="C78" s="5"/>
      <c r="D78" s="5"/>
    </row>
    <row r="79" spans="1:8" ht="11.25" customHeight="1">
      <c r="A79" s="21"/>
      <c r="B79" s="5"/>
      <c r="C79" s="5"/>
      <c r="D79" s="5"/>
      <c r="E79" s="18"/>
      <c r="F79" s="18"/>
      <c r="G79" s="18"/>
      <c r="H79" s="18"/>
    </row>
    <row r="80" ht="11.25" customHeight="1"/>
    <row r="81" ht="11.25" customHeight="1"/>
    <row r="82" ht="11.25" customHeight="1"/>
  </sheetData>
  <mergeCells count="25">
    <mergeCell ref="I52:J52"/>
    <mergeCell ref="I44:J44"/>
    <mergeCell ref="A28:B28"/>
    <mergeCell ref="E28:F28"/>
    <mergeCell ref="I28:J28"/>
    <mergeCell ref="A20:B20"/>
    <mergeCell ref="A73:K74"/>
    <mergeCell ref="A36:B36"/>
    <mergeCell ref="E36:F36"/>
    <mergeCell ref="I36:J36"/>
    <mergeCell ref="A44:B44"/>
    <mergeCell ref="E44:F44"/>
    <mergeCell ref="A60:B60"/>
    <mergeCell ref="A52:B52"/>
    <mergeCell ref="E52:F52"/>
    <mergeCell ref="E61:F61"/>
    <mergeCell ref="I61:J61"/>
    <mergeCell ref="E4:F4"/>
    <mergeCell ref="A2:K2"/>
    <mergeCell ref="I12:K12"/>
    <mergeCell ref="I20:J20"/>
    <mergeCell ref="I4:J4"/>
    <mergeCell ref="E12:F12"/>
    <mergeCell ref="A12:B12"/>
    <mergeCell ref="E20:G20"/>
  </mergeCells>
  <printOptions horizontalCentered="1"/>
  <pageMargins left="0" right="0" top="0" bottom="0" header="0" footer="0"/>
  <pageSetup horizontalDpi="300" verticalDpi="300" orientation="portrait" paperSize="9" r:id="rId2"/>
  <ignoredErrors>
    <ignoredError sqref="F13:G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66"/>
  <sheetViews>
    <sheetView showGridLines="0" tabSelected="1" workbookViewId="0" topLeftCell="A24">
      <selection activeCell="H62" sqref="H62"/>
    </sheetView>
  </sheetViews>
  <sheetFormatPr defaultColWidth="9.140625" defaultRowHeight="12.75"/>
  <cols>
    <col min="1" max="1" width="0.5625" style="0" customWidth="1"/>
    <col min="2" max="2" width="20.00390625" style="0" customWidth="1"/>
    <col min="3" max="26" width="3.421875" style="0" customWidth="1"/>
    <col min="27" max="40" width="6.7109375" style="0" customWidth="1"/>
  </cols>
  <sheetData>
    <row r="2" spans="2:26" ht="12.75">
      <c r="B2" s="65" t="s">
        <v>44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75" t="s">
        <v>17</v>
      </c>
    </row>
    <row r="3" spans="2:26" ht="12.75">
      <c r="B3" s="76" t="s">
        <v>43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 t="s">
        <v>18</v>
      </c>
    </row>
    <row r="4" spans="2:26" ht="12.7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79" t="s">
        <v>19</v>
      </c>
    </row>
    <row r="5" spans="2:26" ht="12.75">
      <c r="B5" s="8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6"/>
      <c r="Y5" s="1"/>
      <c r="Z5" s="74"/>
    </row>
    <row r="6" spans="2:25" ht="12.75">
      <c r="B6" s="6"/>
      <c r="C6" s="7"/>
      <c r="D6" s="7"/>
      <c r="E6" s="7"/>
      <c r="G6" s="7"/>
      <c r="H6" s="7"/>
      <c r="I6" s="7"/>
      <c r="J6" s="7"/>
      <c r="K6" s="7"/>
      <c r="Q6" s="6"/>
      <c r="R6" s="6"/>
      <c r="S6" s="6"/>
      <c r="T6" s="6"/>
      <c r="U6" s="6"/>
      <c r="V6" s="6"/>
      <c r="W6" s="6"/>
      <c r="X6" s="6"/>
      <c r="Y6" s="6"/>
    </row>
    <row r="7" spans="2:20" s="7" customFormat="1" ht="12" customHeight="1">
      <c r="B7" s="6"/>
      <c r="C7" s="94"/>
      <c r="D7" s="95"/>
      <c r="E7" s="6"/>
      <c r="F7" s="6"/>
      <c r="G7" s="6"/>
      <c r="H7" s="6"/>
      <c r="I7" s="45"/>
      <c r="J7" s="44"/>
      <c r="K7" s="110"/>
      <c r="L7" s="93"/>
      <c r="O7" s="96"/>
      <c r="P7" s="97"/>
      <c r="S7" s="96"/>
      <c r="T7" s="97"/>
    </row>
    <row r="8" spans="2:26" ht="12.75" customHeight="1">
      <c r="B8" s="1"/>
      <c r="C8" s="111"/>
      <c r="D8" s="112"/>
      <c r="E8" s="152"/>
      <c r="F8" s="153"/>
      <c r="G8" s="152"/>
      <c r="H8" s="153"/>
      <c r="I8" s="102"/>
      <c r="J8" s="103"/>
      <c r="K8" s="147"/>
      <c r="L8" s="148"/>
      <c r="M8" s="104"/>
      <c r="N8" s="105"/>
      <c r="O8" s="145"/>
      <c r="P8" s="146"/>
      <c r="Q8" s="104"/>
      <c r="R8" s="105"/>
      <c r="S8" s="145"/>
      <c r="T8" s="146"/>
      <c r="U8" s="145"/>
      <c r="V8" s="146"/>
      <c r="W8" s="145"/>
      <c r="X8" s="146"/>
      <c r="Y8" s="111"/>
      <c r="Z8" s="112"/>
    </row>
    <row r="9" spans="2:26" ht="12.75" customHeight="1">
      <c r="B9" s="87"/>
      <c r="C9" s="98"/>
      <c r="D9" s="99"/>
      <c r="E9" s="98"/>
      <c r="F9" s="99"/>
      <c r="G9" s="106"/>
      <c r="H9" s="107"/>
      <c r="I9" s="98"/>
      <c r="J9" s="99"/>
      <c r="K9" s="106"/>
      <c r="L9" s="107"/>
      <c r="M9" s="98"/>
      <c r="N9" s="99"/>
      <c r="O9" s="98"/>
      <c r="P9" s="99"/>
      <c r="Q9" s="98"/>
      <c r="R9" s="99"/>
      <c r="S9" s="98"/>
      <c r="T9" s="99"/>
      <c r="U9" s="98"/>
      <c r="V9" s="99"/>
      <c r="W9" s="98"/>
      <c r="X9" s="99"/>
      <c r="Y9" s="98"/>
      <c r="Z9" s="99"/>
    </row>
    <row r="10" spans="2:26" ht="12.75">
      <c r="B10" s="87"/>
      <c r="C10" s="98"/>
      <c r="D10" s="99"/>
      <c r="E10" s="98"/>
      <c r="F10" s="99"/>
      <c r="G10" s="106"/>
      <c r="H10" s="107"/>
      <c r="I10" s="98"/>
      <c r="J10" s="99"/>
      <c r="K10" s="106"/>
      <c r="L10" s="107"/>
      <c r="M10" s="98"/>
      <c r="N10" s="99"/>
      <c r="O10" s="98"/>
      <c r="P10" s="99"/>
      <c r="Q10" s="106"/>
      <c r="R10" s="107"/>
      <c r="S10" s="98"/>
      <c r="T10" s="99"/>
      <c r="U10" s="98"/>
      <c r="V10" s="99"/>
      <c r="W10" s="98"/>
      <c r="X10" s="99"/>
      <c r="Y10" s="98"/>
      <c r="Z10" s="99"/>
    </row>
    <row r="11" spans="2:28" ht="12.75">
      <c r="B11" s="88"/>
      <c r="C11" s="100"/>
      <c r="D11" s="101"/>
      <c r="E11" s="100"/>
      <c r="F11" s="101"/>
      <c r="G11" s="108"/>
      <c r="H11" s="109"/>
      <c r="I11" s="100"/>
      <c r="J11" s="101"/>
      <c r="K11" s="108"/>
      <c r="L11" s="109"/>
      <c r="M11" s="100"/>
      <c r="N11" s="101"/>
      <c r="O11" s="100"/>
      <c r="P11" s="101"/>
      <c r="Q11" s="108"/>
      <c r="R11" s="109"/>
      <c r="S11" s="100"/>
      <c r="T11" s="101"/>
      <c r="U11" s="100"/>
      <c r="V11" s="101"/>
      <c r="W11" s="100"/>
      <c r="X11" s="101"/>
      <c r="Y11" s="100"/>
      <c r="Z11" s="101"/>
      <c r="AB11" s="56"/>
    </row>
    <row r="12" spans="2:26" ht="12.75" customHeight="1">
      <c r="B12" s="89"/>
      <c r="C12" s="142" t="s">
        <v>37</v>
      </c>
      <c r="D12" s="142"/>
      <c r="E12" s="142" t="s">
        <v>21</v>
      </c>
      <c r="F12" s="142"/>
      <c r="G12" s="149" t="s">
        <v>25</v>
      </c>
      <c r="H12" s="150"/>
      <c r="I12" s="149" t="s">
        <v>27</v>
      </c>
      <c r="J12" s="142"/>
      <c r="K12" s="149" t="s">
        <v>29</v>
      </c>
      <c r="L12" s="150"/>
      <c r="M12" s="142" t="s">
        <v>30</v>
      </c>
      <c r="N12" s="142"/>
      <c r="O12" s="142" t="s">
        <v>31</v>
      </c>
      <c r="P12" s="142"/>
      <c r="Q12" s="142" t="s">
        <v>38</v>
      </c>
      <c r="R12" s="142"/>
      <c r="S12" s="142" t="s">
        <v>34</v>
      </c>
      <c r="T12" s="142"/>
      <c r="U12" s="142" t="s">
        <v>35</v>
      </c>
      <c r="V12" s="142"/>
      <c r="W12" s="142" t="s">
        <v>36</v>
      </c>
      <c r="X12" s="142"/>
      <c r="Y12" s="142" t="s">
        <v>45</v>
      </c>
      <c r="Z12" s="142"/>
    </row>
    <row r="13" spans="2:26" ht="12.75" customHeight="1">
      <c r="B13" s="19"/>
      <c r="C13" s="142"/>
      <c r="D13" s="142"/>
      <c r="E13" s="142"/>
      <c r="F13" s="142"/>
      <c r="G13" s="150"/>
      <c r="H13" s="150"/>
      <c r="I13" s="142"/>
      <c r="J13" s="142"/>
      <c r="K13" s="150"/>
      <c r="L13" s="150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2:26" ht="12.75">
      <c r="B14" s="19" t="s">
        <v>0</v>
      </c>
      <c r="C14" s="143"/>
      <c r="D14" s="143"/>
      <c r="E14" s="143"/>
      <c r="F14" s="143"/>
      <c r="G14" s="151"/>
      <c r="H14" s="151"/>
      <c r="I14" s="143"/>
      <c r="J14" s="143"/>
      <c r="K14" s="151"/>
      <c r="L14" s="151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2:26" ht="12.75">
      <c r="B15" s="52" t="s">
        <v>20</v>
      </c>
      <c r="C15" s="72"/>
      <c r="D15" s="73"/>
      <c r="E15" s="29">
        <v>26</v>
      </c>
      <c r="F15" s="30">
        <v>17</v>
      </c>
      <c r="G15" s="31">
        <v>23</v>
      </c>
      <c r="H15" s="30">
        <v>23</v>
      </c>
      <c r="I15" s="31">
        <v>30</v>
      </c>
      <c r="J15" s="30">
        <v>10</v>
      </c>
      <c r="K15" s="31">
        <v>13</v>
      </c>
      <c r="L15" s="30">
        <v>24</v>
      </c>
      <c r="M15" s="12" t="s">
        <v>90</v>
      </c>
      <c r="N15" s="10" t="s">
        <v>91</v>
      </c>
      <c r="O15" s="31">
        <v>34</v>
      </c>
      <c r="P15" s="30">
        <v>10</v>
      </c>
      <c r="Q15" s="31">
        <v>32</v>
      </c>
      <c r="R15" s="30">
        <v>13</v>
      </c>
      <c r="S15" s="29">
        <v>12</v>
      </c>
      <c r="T15" s="32">
        <v>6</v>
      </c>
      <c r="U15" s="31">
        <v>22</v>
      </c>
      <c r="V15" s="30">
        <v>20</v>
      </c>
      <c r="W15" s="29">
        <v>15</v>
      </c>
      <c r="X15" s="30">
        <v>16</v>
      </c>
      <c r="Y15" s="29">
        <v>26</v>
      </c>
      <c r="Z15" s="30">
        <v>18</v>
      </c>
    </row>
    <row r="16" spans="2:29" ht="12.75">
      <c r="B16" s="18" t="s">
        <v>21</v>
      </c>
      <c r="C16" s="9" t="s">
        <v>92</v>
      </c>
      <c r="D16" s="10" t="s">
        <v>90</v>
      </c>
      <c r="E16" s="72"/>
      <c r="F16" s="73"/>
      <c r="G16" s="33">
        <v>22</v>
      </c>
      <c r="H16" s="32">
        <v>26</v>
      </c>
      <c r="I16" s="33">
        <v>19</v>
      </c>
      <c r="J16" s="32">
        <v>21</v>
      </c>
      <c r="K16" s="33">
        <v>3</v>
      </c>
      <c r="L16" s="32">
        <v>18</v>
      </c>
      <c r="M16" s="33">
        <v>11</v>
      </c>
      <c r="N16" s="32">
        <v>26</v>
      </c>
      <c r="O16" s="33">
        <v>18</v>
      </c>
      <c r="P16" s="32">
        <v>24</v>
      </c>
      <c r="Q16" s="33">
        <v>12</v>
      </c>
      <c r="R16" s="32">
        <v>10</v>
      </c>
      <c r="S16" s="33">
        <v>16</v>
      </c>
      <c r="T16" s="32">
        <v>23</v>
      </c>
      <c r="U16" s="33">
        <v>6</v>
      </c>
      <c r="V16" s="32">
        <v>9</v>
      </c>
      <c r="W16" s="34">
        <v>19</v>
      </c>
      <c r="X16" s="32">
        <v>48</v>
      </c>
      <c r="Y16" s="34">
        <v>28</v>
      </c>
      <c r="Z16" s="32">
        <v>13</v>
      </c>
      <c r="AA16" s="7"/>
      <c r="AB16" s="7"/>
      <c r="AC16" s="7"/>
    </row>
    <row r="17" spans="2:29" ht="12.75">
      <c r="B17" s="18" t="s">
        <v>24</v>
      </c>
      <c r="C17" s="29">
        <v>18</v>
      </c>
      <c r="D17" s="32">
        <v>3</v>
      </c>
      <c r="E17" s="34">
        <v>9</v>
      </c>
      <c r="F17" s="32">
        <v>13</v>
      </c>
      <c r="G17" s="72"/>
      <c r="H17" s="73"/>
      <c r="I17" s="33">
        <v>23</v>
      </c>
      <c r="J17" s="32">
        <v>24</v>
      </c>
      <c r="K17" s="33">
        <v>3</v>
      </c>
      <c r="L17" s="32">
        <v>20</v>
      </c>
      <c r="M17" s="33">
        <v>34</v>
      </c>
      <c r="N17" s="32">
        <v>6</v>
      </c>
      <c r="O17" s="33">
        <v>12</v>
      </c>
      <c r="P17" s="32">
        <v>16</v>
      </c>
      <c r="Q17" s="33">
        <v>30</v>
      </c>
      <c r="R17" s="32">
        <v>11</v>
      </c>
      <c r="S17" s="33">
        <v>22</v>
      </c>
      <c r="T17" s="32">
        <v>10</v>
      </c>
      <c r="U17" s="33">
        <v>11</v>
      </c>
      <c r="V17" s="32">
        <v>24</v>
      </c>
      <c r="W17" s="13" t="s">
        <v>90</v>
      </c>
      <c r="X17" s="10" t="s">
        <v>92</v>
      </c>
      <c r="Y17" s="34">
        <v>23</v>
      </c>
      <c r="Z17" s="32">
        <v>19</v>
      </c>
      <c r="AA17" s="7"/>
      <c r="AB17" s="7"/>
      <c r="AC17" s="7"/>
    </row>
    <row r="18" spans="2:29" ht="12.75">
      <c r="B18" s="18" t="s">
        <v>26</v>
      </c>
      <c r="C18" s="29">
        <v>22</v>
      </c>
      <c r="D18" s="32">
        <v>27</v>
      </c>
      <c r="E18" s="34">
        <v>16</v>
      </c>
      <c r="F18" s="32">
        <v>17</v>
      </c>
      <c r="G18" s="33">
        <v>24</v>
      </c>
      <c r="H18" s="32">
        <v>32</v>
      </c>
      <c r="I18" s="72"/>
      <c r="J18" s="73"/>
      <c r="K18" s="33">
        <v>17</v>
      </c>
      <c r="L18" s="32">
        <v>21</v>
      </c>
      <c r="M18" s="33">
        <v>16</v>
      </c>
      <c r="N18" s="32">
        <v>31</v>
      </c>
      <c r="O18" s="33">
        <v>18</v>
      </c>
      <c r="P18" s="32">
        <v>23</v>
      </c>
      <c r="Q18" s="33">
        <v>31</v>
      </c>
      <c r="R18" s="32">
        <v>24</v>
      </c>
      <c r="S18" s="33">
        <v>23</v>
      </c>
      <c r="T18" s="32">
        <v>13</v>
      </c>
      <c r="U18" s="12" t="s">
        <v>114</v>
      </c>
      <c r="V18" s="10" t="s">
        <v>115</v>
      </c>
      <c r="W18" s="34">
        <v>14</v>
      </c>
      <c r="X18" s="32">
        <v>8</v>
      </c>
      <c r="Y18" s="34">
        <v>41</v>
      </c>
      <c r="Z18" s="32">
        <v>10</v>
      </c>
      <c r="AA18" s="7"/>
      <c r="AB18" s="7"/>
      <c r="AC18" s="7"/>
    </row>
    <row r="19" spans="2:29" ht="12.75">
      <c r="B19" s="18" t="s">
        <v>28</v>
      </c>
      <c r="C19" s="29">
        <v>41</v>
      </c>
      <c r="D19" s="32">
        <v>7</v>
      </c>
      <c r="E19" s="13" t="s">
        <v>115</v>
      </c>
      <c r="F19" s="10" t="s">
        <v>117</v>
      </c>
      <c r="G19" s="33">
        <v>27</v>
      </c>
      <c r="H19" s="32">
        <v>17</v>
      </c>
      <c r="I19" s="33">
        <v>23</v>
      </c>
      <c r="J19" s="32">
        <v>14</v>
      </c>
      <c r="K19" s="72"/>
      <c r="L19" s="73"/>
      <c r="M19" s="33">
        <v>0</v>
      </c>
      <c r="N19" s="32">
        <v>6</v>
      </c>
      <c r="O19" s="33">
        <v>51</v>
      </c>
      <c r="P19" s="32">
        <v>24</v>
      </c>
      <c r="Q19" s="33">
        <v>37</v>
      </c>
      <c r="R19" s="32">
        <v>6</v>
      </c>
      <c r="S19" s="33">
        <v>35</v>
      </c>
      <c r="T19" s="32">
        <v>17</v>
      </c>
      <c r="U19" s="33">
        <v>13</v>
      </c>
      <c r="V19" s="32">
        <v>18</v>
      </c>
      <c r="W19" s="34">
        <v>20</v>
      </c>
      <c r="X19" s="32">
        <v>14</v>
      </c>
      <c r="Y19" s="34">
        <v>22</v>
      </c>
      <c r="Z19" s="32">
        <v>19</v>
      </c>
      <c r="AA19" s="7"/>
      <c r="AB19" s="7"/>
      <c r="AC19" s="7"/>
    </row>
    <row r="20" spans="2:29" ht="12.75">
      <c r="B20" s="18" t="s">
        <v>30</v>
      </c>
      <c r="C20" s="34">
        <v>40</v>
      </c>
      <c r="D20" s="32">
        <v>5</v>
      </c>
      <c r="E20" s="34">
        <v>59</v>
      </c>
      <c r="F20" s="32">
        <v>22</v>
      </c>
      <c r="G20" s="33">
        <v>17</v>
      </c>
      <c r="H20" s="32">
        <v>0</v>
      </c>
      <c r="I20" s="33">
        <v>22</v>
      </c>
      <c r="J20" s="32">
        <v>16</v>
      </c>
      <c r="K20" s="12" t="s">
        <v>116</v>
      </c>
      <c r="L20" s="10" t="s">
        <v>219</v>
      </c>
      <c r="M20" s="72"/>
      <c r="N20" s="73"/>
      <c r="O20" s="33">
        <v>30</v>
      </c>
      <c r="P20" s="32">
        <v>21</v>
      </c>
      <c r="Q20" s="33">
        <v>45</v>
      </c>
      <c r="R20" s="32">
        <v>25</v>
      </c>
      <c r="S20" s="33">
        <v>37</v>
      </c>
      <c r="T20" s="32">
        <v>19</v>
      </c>
      <c r="U20" s="33">
        <v>32</v>
      </c>
      <c r="V20" s="32">
        <v>5</v>
      </c>
      <c r="W20" s="34">
        <v>18</v>
      </c>
      <c r="X20" s="32">
        <v>22</v>
      </c>
      <c r="Y20" s="34">
        <v>37</v>
      </c>
      <c r="Z20" s="32">
        <v>7</v>
      </c>
      <c r="AA20" s="7"/>
      <c r="AB20" s="7"/>
      <c r="AC20" s="7"/>
    </row>
    <row r="21" spans="2:26" ht="12.75">
      <c r="B21" s="18" t="s">
        <v>31</v>
      </c>
      <c r="C21" s="29">
        <v>19</v>
      </c>
      <c r="D21" s="32">
        <v>6</v>
      </c>
      <c r="E21" s="34">
        <v>6</v>
      </c>
      <c r="F21" s="32">
        <v>17</v>
      </c>
      <c r="G21" s="29">
        <v>22</v>
      </c>
      <c r="H21" s="32">
        <v>0</v>
      </c>
      <c r="I21" s="12" t="s">
        <v>167</v>
      </c>
      <c r="J21" s="10" t="s">
        <v>140</v>
      </c>
      <c r="K21" s="33">
        <v>31</v>
      </c>
      <c r="L21" s="32">
        <v>3</v>
      </c>
      <c r="M21" s="33">
        <v>16</v>
      </c>
      <c r="N21" s="32">
        <v>22</v>
      </c>
      <c r="O21" s="72"/>
      <c r="P21" s="73"/>
      <c r="Q21" s="33">
        <v>33</v>
      </c>
      <c r="R21" s="32">
        <v>13</v>
      </c>
      <c r="S21" s="33">
        <v>13</v>
      </c>
      <c r="T21" s="32">
        <v>13</v>
      </c>
      <c r="U21" s="33">
        <v>6</v>
      </c>
      <c r="V21" s="32">
        <v>13</v>
      </c>
      <c r="W21" s="34">
        <v>24</v>
      </c>
      <c r="X21" s="32">
        <v>10</v>
      </c>
      <c r="Y21" s="34">
        <v>29</v>
      </c>
      <c r="Z21" s="32">
        <v>3</v>
      </c>
    </row>
    <row r="22" spans="2:26" ht="12.75">
      <c r="B22" s="35" t="s">
        <v>33</v>
      </c>
      <c r="C22" s="29">
        <v>23</v>
      </c>
      <c r="D22" s="32">
        <v>14</v>
      </c>
      <c r="E22" s="34">
        <v>5</v>
      </c>
      <c r="F22" s="32">
        <v>16</v>
      </c>
      <c r="G22" s="12" t="s">
        <v>139</v>
      </c>
      <c r="H22" s="10" t="s">
        <v>140</v>
      </c>
      <c r="I22" s="33">
        <v>32</v>
      </c>
      <c r="J22" s="32">
        <v>12</v>
      </c>
      <c r="K22" s="33">
        <v>3</v>
      </c>
      <c r="L22" s="32">
        <v>60</v>
      </c>
      <c r="M22" s="33">
        <v>19</v>
      </c>
      <c r="N22" s="32">
        <v>26</v>
      </c>
      <c r="O22" s="33">
        <v>30</v>
      </c>
      <c r="P22" s="32">
        <v>24</v>
      </c>
      <c r="Q22" s="72"/>
      <c r="R22" s="73"/>
      <c r="S22" s="33">
        <v>3</v>
      </c>
      <c r="T22" s="33">
        <v>14</v>
      </c>
      <c r="U22" s="34">
        <v>20</v>
      </c>
      <c r="V22" s="32">
        <v>28</v>
      </c>
      <c r="W22" s="34">
        <v>19</v>
      </c>
      <c r="X22" s="32">
        <v>46</v>
      </c>
      <c r="Y22" s="34">
        <v>37</v>
      </c>
      <c r="Z22" s="32">
        <v>6</v>
      </c>
    </row>
    <row r="23" spans="2:26" ht="12.75">
      <c r="B23" s="18" t="s">
        <v>34</v>
      </c>
      <c r="C23" s="29">
        <v>28</v>
      </c>
      <c r="D23" s="30">
        <v>3</v>
      </c>
      <c r="E23" s="34">
        <v>33</v>
      </c>
      <c r="F23" s="32">
        <v>12</v>
      </c>
      <c r="G23" s="33">
        <v>26</v>
      </c>
      <c r="H23" s="32">
        <v>9</v>
      </c>
      <c r="I23" s="33">
        <v>24</v>
      </c>
      <c r="J23" s="32">
        <v>7</v>
      </c>
      <c r="K23" s="33">
        <v>10</v>
      </c>
      <c r="L23" s="32">
        <v>28</v>
      </c>
      <c r="M23" s="33">
        <v>19</v>
      </c>
      <c r="N23" s="32">
        <v>10</v>
      </c>
      <c r="O23" s="33">
        <v>30</v>
      </c>
      <c r="P23" s="32">
        <v>15</v>
      </c>
      <c r="Q23" s="12" t="s">
        <v>218</v>
      </c>
      <c r="R23" s="10" t="s">
        <v>91</v>
      </c>
      <c r="S23" s="72"/>
      <c r="T23" s="73"/>
      <c r="U23" s="33">
        <v>32</v>
      </c>
      <c r="V23" s="32">
        <v>3</v>
      </c>
      <c r="W23" s="34">
        <v>13</v>
      </c>
      <c r="X23" s="32">
        <v>16</v>
      </c>
      <c r="Y23" s="34">
        <v>16</v>
      </c>
      <c r="Z23" s="32">
        <v>15</v>
      </c>
    </row>
    <row r="24" spans="2:26" ht="12.75">
      <c r="B24" s="18" t="s">
        <v>35</v>
      </c>
      <c r="C24" s="29">
        <v>17</v>
      </c>
      <c r="D24" s="32">
        <v>41</v>
      </c>
      <c r="E24" s="34">
        <v>24</v>
      </c>
      <c r="F24" s="30">
        <v>6</v>
      </c>
      <c r="G24" s="33">
        <v>25</v>
      </c>
      <c r="H24" s="32">
        <v>15</v>
      </c>
      <c r="I24" s="33">
        <v>14</v>
      </c>
      <c r="J24" s="32">
        <v>13</v>
      </c>
      <c r="K24" s="33">
        <v>29</v>
      </c>
      <c r="L24" s="32">
        <v>6</v>
      </c>
      <c r="M24" s="33">
        <v>45</v>
      </c>
      <c r="N24" s="32">
        <v>20</v>
      </c>
      <c r="O24" s="33">
        <v>18</v>
      </c>
      <c r="P24" s="32">
        <v>10</v>
      </c>
      <c r="Q24" s="33">
        <v>24</v>
      </c>
      <c r="R24" s="32">
        <v>13</v>
      </c>
      <c r="S24" s="33">
        <v>16</v>
      </c>
      <c r="T24" s="32">
        <v>23</v>
      </c>
      <c r="U24" s="72"/>
      <c r="V24" s="73"/>
      <c r="W24" s="34">
        <v>12</v>
      </c>
      <c r="X24" s="32">
        <v>19</v>
      </c>
      <c r="Y24" s="13" t="s">
        <v>116</v>
      </c>
      <c r="Z24" s="10" t="s">
        <v>117</v>
      </c>
    </row>
    <row r="25" spans="2:26" ht="12.75">
      <c r="B25" s="18" t="s">
        <v>36</v>
      </c>
      <c r="C25" s="29">
        <v>29</v>
      </c>
      <c r="D25" s="32">
        <v>29</v>
      </c>
      <c r="E25" s="34">
        <v>37</v>
      </c>
      <c r="F25" s="32">
        <v>13</v>
      </c>
      <c r="G25" s="33">
        <v>25</v>
      </c>
      <c r="H25" s="32">
        <v>0</v>
      </c>
      <c r="I25" s="33">
        <v>45</v>
      </c>
      <c r="J25" s="32">
        <v>20</v>
      </c>
      <c r="K25" s="33">
        <v>18</v>
      </c>
      <c r="L25" s="32">
        <v>10</v>
      </c>
      <c r="M25" s="33">
        <v>27</v>
      </c>
      <c r="N25" s="32">
        <v>19</v>
      </c>
      <c r="O25" s="33">
        <v>20</v>
      </c>
      <c r="P25" s="32">
        <v>19</v>
      </c>
      <c r="Q25" s="33">
        <v>31</v>
      </c>
      <c r="R25" s="32">
        <v>5</v>
      </c>
      <c r="S25" s="12" t="s">
        <v>165</v>
      </c>
      <c r="T25" s="11" t="s">
        <v>166</v>
      </c>
      <c r="U25" s="33">
        <v>47</v>
      </c>
      <c r="V25" s="32">
        <v>17</v>
      </c>
      <c r="W25" s="72"/>
      <c r="X25" s="73"/>
      <c r="Y25" s="34">
        <v>26</v>
      </c>
      <c r="Z25" s="32">
        <v>3</v>
      </c>
    </row>
    <row r="26" spans="2:26" ht="12.75">
      <c r="B26" s="18" t="s">
        <v>45</v>
      </c>
      <c r="C26" s="29">
        <v>3</v>
      </c>
      <c r="D26" s="32">
        <v>10</v>
      </c>
      <c r="E26" s="34">
        <v>7</v>
      </c>
      <c r="F26" s="32">
        <v>14</v>
      </c>
      <c r="G26" s="33">
        <v>17</v>
      </c>
      <c r="H26" s="32">
        <v>30</v>
      </c>
      <c r="I26" s="33">
        <v>7</v>
      </c>
      <c r="J26" s="32">
        <v>9</v>
      </c>
      <c r="K26" s="33">
        <v>20</v>
      </c>
      <c r="L26" s="32">
        <v>36</v>
      </c>
      <c r="M26" s="33">
        <v>22</v>
      </c>
      <c r="N26" s="32">
        <v>41</v>
      </c>
      <c r="O26" s="12" t="s">
        <v>220</v>
      </c>
      <c r="P26" s="10" t="s">
        <v>221</v>
      </c>
      <c r="Q26" s="33">
        <v>13</v>
      </c>
      <c r="R26" s="32">
        <v>14</v>
      </c>
      <c r="S26" s="33">
        <v>16</v>
      </c>
      <c r="T26" s="32">
        <v>34</v>
      </c>
      <c r="U26" s="33">
        <v>10</v>
      </c>
      <c r="V26" s="32">
        <v>24</v>
      </c>
      <c r="W26" s="34">
        <v>25</v>
      </c>
      <c r="X26" s="32">
        <v>27</v>
      </c>
      <c r="Y26" s="72"/>
      <c r="Z26" s="73"/>
    </row>
    <row r="27" spans="2:26" ht="12.75">
      <c r="B27" s="18"/>
      <c r="C27" s="54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4"/>
      <c r="P27" s="14"/>
      <c r="Q27" s="41"/>
      <c r="R27" s="41"/>
      <c r="S27" s="41"/>
      <c r="T27" s="41"/>
      <c r="U27" s="41"/>
      <c r="V27" s="41"/>
      <c r="W27" s="42"/>
      <c r="X27" s="42"/>
      <c r="Y27" s="42"/>
      <c r="Z27" s="42"/>
    </row>
    <row r="30" spans="2:26" ht="12.75">
      <c r="B30" s="19" t="s">
        <v>1</v>
      </c>
      <c r="G30" s="134" t="s">
        <v>2</v>
      </c>
      <c r="H30" s="135"/>
      <c r="I30" s="134" t="s">
        <v>3</v>
      </c>
      <c r="J30" s="135"/>
      <c r="K30" s="129" t="s">
        <v>4</v>
      </c>
      <c r="L30" s="121"/>
      <c r="M30" s="134" t="s">
        <v>5</v>
      </c>
      <c r="N30" s="135"/>
      <c r="O30" s="134" t="s">
        <v>6</v>
      </c>
      <c r="P30" s="135"/>
      <c r="Q30" s="136" t="s">
        <v>7</v>
      </c>
      <c r="R30" s="135"/>
      <c r="S30" s="136" t="s">
        <v>8</v>
      </c>
      <c r="T30" s="135"/>
      <c r="U30" s="136" t="s">
        <v>11</v>
      </c>
      <c r="V30" s="135"/>
      <c r="W30" s="136" t="s">
        <v>9</v>
      </c>
      <c r="X30" s="162"/>
      <c r="Y30" s="136" t="s">
        <v>10</v>
      </c>
      <c r="Z30" s="135"/>
    </row>
    <row r="31" spans="2:26" ht="12.75">
      <c r="B31" s="18" t="s">
        <v>36</v>
      </c>
      <c r="G31" s="126">
        <v>81</v>
      </c>
      <c r="H31" s="127"/>
      <c r="I31" s="128">
        <v>22</v>
      </c>
      <c r="J31" s="127"/>
      <c r="K31" s="128">
        <v>17</v>
      </c>
      <c r="L31" s="127"/>
      <c r="M31" s="128">
        <v>1</v>
      </c>
      <c r="N31" s="127"/>
      <c r="O31" s="128">
        <v>4</v>
      </c>
      <c r="P31" s="127"/>
      <c r="Q31" s="166">
        <f>X25+C25+E25+G25+I25+K25+M25+O25+Q25+S25+U25+W25+Y25+X15+X16+X17+X18+X19+X20+X21+X22+X23+X24+X25+X26</f>
        <v>577</v>
      </c>
      <c r="R31" s="167"/>
      <c r="S31" s="138">
        <f>D25+F25+H25+J25+L25+N25+P25+R25+T25+V25+X25+Z25+W15+W16+W17+W18+W19+W20+W21+W22+W23+W24+W25+W26</f>
        <v>348</v>
      </c>
      <c r="T31" s="139"/>
      <c r="U31" s="128">
        <f>Q31-S31</f>
        <v>229</v>
      </c>
      <c r="V31" s="127"/>
      <c r="W31" s="156">
        <v>11</v>
      </c>
      <c r="X31" s="138"/>
      <c r="Y31" s="160" t="s">
        <v>12</v>
      </c>
      <c r="Z31" s="133"/>
    </row>
    <row r="32" spans="2:26" ht="12.75">
      <c r="B32" s="18" t="s">
        <v>30</v>
      </c>
      <c r="G32" s="126">
        <v>78</v>
      </c>
      <c r="H32" s="127"/>
      <c r="I32" s="128">
        <v>22</v>
      </c>
      <c r="J32" s="127"/>
      <c r="K32" s="128">
        <v>17</v>
      </c>
      <c r="L32" s="127"/>
      <c r="M32" s="128">
        <v>0</v>
      </c>
      <c r="N32" s="127"/>
      <c r="O32" s="128">
        <v>5</v>
      </c>
      <c r="P32" s="127"/>
      <c r="Q32" s="138">
        <f>C20+E20+G20+I20+K20+M20+O20+Q20+S20+U20+W20+Y20+N15+N16+N17+N18+N19+N20+N21+N22+N23+N24+N25+N26</f>
        <v>585</v>
      </c>
      <c r="R32" s="139"/>
      <c r="S32" s="138">
        <f>D20+F20+H20+J20+L20+N20+P20+R20+T20+V20+X20+Z20+M15+M16+M17+M18+M19+M20+M21+M22+M23+M24+M25+M26</f>
        <v>386</v>
      </c>
      <c r="T32" s="139"/>
      <c r="U32" s="128">
        <f>Q32-S32</f>
        <v>199</v>
      </c>
      <c r="V32" s="127"/>
      <c r="W32" s="156">
        <v>10</v>
      </c>
      <c r="X32" s="138"/>
      <c r="Y32" s="138" t="s">
        <v>12</v>
      </c>
      <c r="Z32" s="127"/>
    </row>
    <row r="33" spans="2:26" ht="12.75">
      <c r="B33" s="18" t="s">
        <v>28</v>
      </c>
      <c r="G33" s="154">
        <v>76</v>
      </c>
      <c r="H33" s="133"/>
      <c r="I33" s="132">
        <v>22</v>
      </c>
      <c r="J33" s="133"/>
      <c r="K33" s="132">
        <v>16</v>
      </c>
      <c r="L33" s="133"/>
      <c r="M33" s="132">
        <v>0</v>
      </c>
      <c r="N33" s="133"/>
      <c r="O33" s="132">
        <v>6</v>
      </c>
      <c r="P33" s="133"/>
      <c r="Q33" s="130">
        <f>C19+E19+G19+I19+K19+M19+O19+Q19+S19+U19+W19+Y19+L15+L16+L17+L18+L19+L20+L21+L22+L23+L24+L25+L26</f>
        <v>541</v>
      </c>
      <c r="R33" s="131"/>
      <c r="S33" s="160">
        <f>D19+F19+H19+J19+L19+N19+P19+R19+T19+V19+X19+Z19+K15+K16+K17+K18+K19+K20+K21+K22+K23+K24+K25+K26</f>
        <v>324</v>
      </c>
      <c r="T33" s="165"/>
      <c r="U33" s="132">
        <f>Q33-S33</f>
        <v>217</v>
      </c>
      <c r="V33" s="133"/>
      <c r="W33" s="161">
        <v>12</v>
      </c>
      <c r="X33" s="160"/>
      <c r="Y33" s="138" t="s">
        <v>12</v>
      </c>
      <c r="Z33" s="127"/>
    </row>
    <row r="34" spans="2:26" ht="13.5" thickBot="1">
      <c r="B34" s="18" t="s">
        <v>35</v>
      </c>
      <c r="G34" s="155">
        <v>66</v>
      </c>
      <c r="H34" s="155"/>
      <c r="I34" s="144">
        <v>22</v>
      </c>
      <c r="J34" s="144"/>
      <c r="K34" s="144">
        <v>15</v>
      </c>
      <c r="L34" s="144"/>
      <c r="M34" s="144">
        <v>0</v>
      </c>
      <c r="N34" s="144"/>
      <c r="O34" s="144">
        <v>7</v>
      </c>
      <c r="P34" s="144"/>
      <c r="Q34" s="168">
        <f>C24+E24+G24+I24+K24+M24+O24+Q24+S24+U24+W24+Y24+V15+V16+V17+V18+V19+V20+V21+V22+V23+V24+V25+V26</f>
        <v>436</v>
      </c>
      <c r="R34" s="168"/>
      <c r="S34" s="158">
        <f>D24+F24+H24+J24+L24+N24+P24+R24+T24+X24+Z24+U15+U16+U17+U18+U19+U20+U21+U22+U23+U24+U25+U26</f>
        <v>406</v>
      </c>
      <c r="T34" s="157"/>
      <c r="U34" s="144">
        <f aca="true" t="shared" si="0" ref="U34:U42">Q34-S34</f>
        <v>30</v>
      </c>
      <c r="V34" s="144"/>
      <c r="W34" s="157">
        <v>6</v>
      </c>
      <c r="X34" s="157"/>
      <c r="Y34" s="158" t="s">
        <v>12</v>
      </c>
      <c r="Z34" s="159"/>
    </row>
    <row r="35" spans="2:26" ht="12.75">
      <c r="B35" s="18" t="s">
        <v>34</v>
      </c>
      <c r="G35" s="126">
        <v>62</v>
      </c>
      <c r="H35" s="127"/>
      <c r="I35" s="128">
        <v>22</v>
      </c>
      <c r="J35" s="127"/>
      <c r="K35" s="128">
        <v>14</v>
      </c>
      <c r="L35" s="127"/>
      <c r="M35" s="128">
        <v>1</v>
      </c>
      <c r="N35" s="127"/>
      <c r="O35" s="128">
        <v>7</v>
      </c>
      <c r="P35" s="127"/>
      <c r="Q35" s="166">
        <f>C23+E23+G23+I23+K23+M23+O23+Q23+U23+W23+Y23+T15+T16+T17+T18+T19+T20+T21+T22+T24+T25+T26</f>
        <v>471</v>
      </c>
      <c r="R35" s="167"/>
      <c r="S35" s="138">
        <f>F23+H23+J23+L23+N23+P23+R23+V23+X23+Z23+D23+S16+S17+S18+S19+S20+S21+S22+S15+S24+S25+S26</f>
        <v>342</v>
      </c>
      <c r="T35" s="139"/>
      <c r="U35" s="128">
        <f t="shared" si="0"/>
        <v>129</v>
      </c>
      <c r="V35" s="127"/>
      <c r="W35" s="156">
        <v>4</v>
      </c>
      <c r="X35" s="138"/>
      <c r="Y35" s="138" t="s">
        <v>12</v>
      </c>
      <c r="Z35" s="127"/>
    </row>
    <row r="36" spans="2:26" ht="12.75">
      <c r="B36" s="18" t="s">
        <v>31</v>
      </c>
      <c r="G36" s="126">
        <v>54</v>
      </c>
      <c r="H36" s="127"/>
      <c r="I36" s="128">
        <v>22</v>
      </c>
      <c r="J36" s="127"/>
      <c r="K36" s="128">
        <v>11</v>
      </c>
      <c r="L36" s="127"/>
      <c r="M36" s="128">
        <v>1</v>
      </c>
      <c r="N36" s="127"/>
      <c r="O36" s="128">
        <v>10</v>
      </c>
      <c r="P36" s="127"/>
      <c r="Q36" s="138">
        <f>C21+E21+G21+I21+K21+M21+O21+Q21+S21+U21+W21+Y21+P15+P16+P17+P18+P19+P20+P21+P22+P23+P24+P25+P26</f>
        <v>442</v>
      </c>
      <c r="R36" s="139"/>
      <c r="S36" s="138">
        <f>D21+F21+H21+J21+L21+N21+P21+R21+T21+V21+X21+Z21+O15+O16+O17+O18+O19+O20+O21+O22+O23+O24+O25+O26</f>
        <v>389</v>
      </c>
      <c r="T36" s="139"/>
      <c r="U36" s="128">
        <f t="shared" si="0"/>
        <v>53</v>
      </c>
      <c r="V36" s="127"/>
      <c r="W36" s="156">
        <v>8</v>
      </c>
      <c r="X36" s="138"/>
      <c r="Y36" s="138" t="s">
        <v>12</v>
      </c>
      <c r="Z36" s="127"/>
    </row>
    <row r="37" spans="2:26" ht="12.75">
      <c r="B37" s="52" t="s">
        <v>20</v>
      </c>
      <c r="G37" s="154">
        <v>50</v>
      </c>
      <c r="H37" s="133"/>
      <c r="I37" s="132">
        <v>22</v>
      </c>
      <c r="J37" s="133"/>
      <c r="K37" s="132">
        <v>10</v>
      </c>
      <c r="L37" s="133"/>
      <c r="M37" s="132">
        <v>2</v>
      </c>
      <c r="N37" s="133"/>
      <c r="O37" s="132">
        <v>10</v>
      </c>
      <c r="P37" s="133"/>
      <c r="Q37" s="130">
        <f>E15+G15+I15+K15+M15+O15+S15+Q15+U15+W15+Y15+D16+D17+D18+D19+D20+D21+D22+D23+D24+D25+D26</f>
        <v>414</v>
      </c>
      <c r="R37" s="131"/>
      <c r="S37" s="160">
        <f>F15+H15+J15+L15+N15+P15+R15+T15+V15+X15+Z15+C23+C16+C17+C18+C19+C20+C21+C22+C24+C25+C26</f>
        <v>450</v>
      </c>
      <c r="T37" s="165"/>
      <c r="U37" s="132">
        <f t="shared" si="0"/>
        <v>-36</v>
      </c>
      <c r="V37" s="133"/>
      <c r="W37" s="161">
        <v>6</v>
      </c>
      <c r="X37" s="160"/>
      <c r="Y37" s="160" t="s">
        <v>12</v>
      </c>
      <c r="Z37" s="133"/>
    </row>
    <row r="38" spans="2:26" ht="12.75">
      <c r="B38" s="18" t="s">
        <v>24</v>
      </c>
      <c r="G38" s="126">
        <v>38</v>
      </c>
      <c r="H38" s="141"/>
      <c r="I38" s="140">
        <v>22</v>
      </c>
      <c r="J38" s="141"/>
      <c r="K38" s="140">
        <v>8</v>
      </c>
      <c r="L38" s="141"/>
      <c r="M38" s="140">
        <v>1</v>
      </c>
      <c r="N38" s="141"/>
      <c r="O38" s="140">
        <v>13</v>
      </c>
      <c r="P38" s="141"/>
      <c r="Q38" s="164">
        <f>C17+E17+G17+I17+K17+M17+O17+Q17+S17+U17+W17+Y17+H15+H16+H17+H18+H19+H20+H21+H22+H23+H24+H25+H26</f>
        <v>358</v>
      </c>
      <c r="R38" s="163"/>
      <c r="S38" s="164">
        <f>D17+F17+H17+J17+L17+N17+P17+R17+T17+V17+X17+Z17+G15+G16+G17+G18+G19+G20+G21+G22+G23+G24+G25+G26</f>
        <v>422</v>
      </c>
      <c r="T38" s="163"/>
      <c r="U38" s="140">
        <f>Q38-S38</f>
        <v>-64</v>
      </c>
      <c r="V38" s="141"/>
      <c r="W38" s="163">
        <v>4</v>
      </c>
      <c r="X38" s="164"/>
      <c r="Y38" s="164" t="s">
        <v>12</v>
      </c>
      <c r="Z38" s="141"/>
    </row>
    <row r="39" spans="2:26" ht="12.75">
      <c r="B39" s="18" t="s">
        <v>21</v>
      </c>
      <c r="G39" s="126">
        <v>38</v>
      </c>
      <c r="H39" s="127"/>
      <c r="I39" s="128">
        <v>22</v>
      </c>
      <c r="J39" s="127"/>
      <c r="K39" s="128">
        <v>8</v>
      </c>
      <c r="L39" s="127"/>
      <c r="M39" s="128">
        <v>0</v>
      </c>
      <c r="N39" s="127"/>
      <c r="O39" s="128">
        <v>14</v>
      </c>
      <c r="P39" s="127"/>
      <c r="Q39" s="138">
        <f>C16+E16+G16+I16+K16+M16+O16+Q16+S16+U16+W16+Y16+F15+F16+F17+F18+F19+F20+F21+F22+F23+F24+F25+F26</f>
        <v>348</v>
      </c>
      <c r="R39" s="139"/>
      <c r="S39" s="138">
        <f>D16+F16+H16+J16+L16+N16+P16+R16+T16+V16+X16+Z16+E15+E17+E18+E19+E20+E21+E22+E23+E24+E25+E26</f>
        <v>487</v>
      </c>
      <c r="T39" s="139"/>
      <c r="U39" s="128">
        <f>Q39-S39</f>
        <v>-139</v>
      </c>
      <c r="V39" s="127"/>
      <c r="W39" s="156">
        <v>6</v>
      </c>
      <c r="X39" s="138"/>
      <c r="Y39" s="138" t="s">
        <v>12</v>
      </c>
      <c r="Z39" s="127"/>
    </row>
    <row r="40" spans="2:26" ht="12.75">
      <c r="B40" s="18" t="s">
        <v>26</v>
      </c>
      <c r="G40" s="126">
        <v>36</v>
      </c>
      <c r="H40" s="127"/>
      <c r="I40" s="128">
        <v>22</v>
      </c>
      <c r="J40" s="127"/>
      <c r="K40" s="128">
        <v>7</v>
      </c>
      <c r="L40" s="127"/>
      <c r="M40" s="128">
        <v>0</v>
      </c>
      <c r="N40" s="127"/>
      <c r="O40" s="128">
        <v>15</v>
      </c>
      <c r="P40" s="127"/>
      <c r="Q40" s="138">
        <f>C18+E18+G18+I18+K18+M18+O18+Q18+S18+U18+W18+Y18+J15+J16+J17+J18+J19+J20+J21+J22+J23+J24+J25+J26</f>
        <v>399</v>
      </c>
      <c r="R40" s="139"/>
      <c r="S40" s="138">
        <f>D18+F18+H18+J18+L18+N18+P18+R18+T18+V18+X18+Z18+I15+I16+I17+I18+I19+I20+I21+I22+I23+I24+I25+I26</f>
        <v>504</v>
      </c>
      <c r="T40" s="139"/>
      <c r="U40" s="128">
        <f t="shared" si="0"/>
        <v>-105</v>
      </c>
      <c r="V40" s="127"/>
      <c r="W40" s="156">
        <v>8</v>
      </c>
      <c r="X40" s="138"/>
      <c r="Y40" s="138" t="s">
        <v>12</v>
      </c>
      <c r="Z40" s="127"/>
    </row>
    <row r="41" spans="2:26" ht="12.75">
      <c r="B41" s="35" t="s">
        <v>32</v>
      </c>
      <c r="G41" s="154">
        <v>28</v>
      </c>
      <c r="H41" s="133"/>
      <c r="I41" s="132">
        <v>22</v>
      </c>
      <c r="J41" s="133"/>
      <c r="K41" s="132">
        <v>6</v>
      </c>
      <c r="L41" s="133"/>
      <c r="M41" s="132">
        <v>0</v>
      </c>
      <c r="N41" s="133"/>
      <c r="O41" s="132">
        <v>16</v>
      </c>
      <c r="P41" s="133"/>
      <c r="Q41" s="160">
        <f>C22+E22+G22+Y22+K22+M22+O22+S22+U22+W22+I22+R15+R16+R17+R18+R19+R20+R21+R23+R24+R25+R26</f>
        <v>358</v>
      </c>
      <c r="R41" s="165"/>
      <c r="S41" s="160">
        <f>D22+F22+H22+J22+L22+N22+P22+T22+V22+X22+Z22+Q15+Q16+Q17+Q18+Q19+Q20+Q21+Q26+Q24+Q25+Q23</f>
        <v>589</v>
      </c>
      <c r="T41" s="165"/>
      <c r="U41" s="161">
        <f t="shared" si="0"/>
        <v>-231</v>
      </c>
      <c r="V41" s="165"/>
      <c r="W41" s="161">
        <v>4</v>
      </c>
      <c r="X41" s="160"/>
      <c r="Y41" s="160" t="s">
        <v>12</v>
      </c>
      <c r="Z41" s="133"/>
    </row>
    <row r="42" spans="2:26" ht="12.75">
      <c r="B42" s="52" t="s">
        <v>45</v>
      </c>
      <c r="G42" s="126">
        <v>10</v>
      </c>
      <c r="H42" s="127"/>
      <c r="I42" s="128">
        <v>22</v>
      </c>
      <c r="J42" s="127"/>
      <c r="K42" s="128">
        <v>0</v>
      </c>
      <c r="L42" s="127"/>
      <c r="M42" s="128">
        <v>0</v>
      </c>
      <c r="N42" s="127"/>
      <c r="O42" s="128">
        <v>22</v>
      </c>
      <c r="P42" s="127"/>
      <c r="Q42" s="138">
        <f>C26+E26+G26+I26+K26+M26+O26+Q26+S26+U26+W26+Y26+Z15+Z16+Z17+Z18+Z19+Z20+Z21+Z22+Z23+Z24+Z25+Z26</f>
        <v>291</v>
      </c>
      <c r="R42" s="139"/>
      <c r="S42" s="138">
        <f>D26+F26+H26+J26+L26+N26+P26+R26+T26+V26+X26+Z26+Y15+Y16+Y17+Y18+Y19+Y20+Y21+Y22+Y23+Y24+Y25+Y26</f>
        <v>573</v>
      </c>
      <c r="T42" s="139"/>
      <c r="U42" s="128">
        <f t="shared" si="0"/>
        <v>-282</v>
      </c>
      <c r="V42" s="127"/>
      <c r="W42" s="156">
        <v>10</v>
      </c>
      <c r="X42" s="138"/>
      <c r="Y42" s="138" t="s">
        <v>12</v>
      </c>
      <c r="Z42" s="127"/>
    </row>
    <row r="44" spans="2:26" ht="12.75">
      <c r="B44" s="52" t="s">
        <v>23</v>
      </c>
      <c r="G44" s="92" t="s">
        <v>224</v>
      </c>
      <c r="Z44" s="90" t="s">
        <v>39</v>
      </c>
    </row>
    <row r="47" spans="2:8" ht="12.75">
      <c r="B47" s="35"/>
      <c r="C47" s="7"/>
      <c r="D47" s="7"/>
      <c r="E47" s="7"/>
      <c r="F47" s="7"/>
      <c r="G47" s="39"/>
      <c r="H47" s="37"/>
    </row>
    <row r="48" spans="2:26" ht="12.75">
      <c r="B48" s="1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2:20" ht="12.75">
      <c r="B49" s="20" t="s">
        <v>22</v>
      </c>
      <c r="C49" s="21"/>
      <c r="D49" s="21"/>
      <c r="E49" s="21"/>
      <c r="F49" s="21"/>
      <c r="G49" s="21"/>
      <c r="S49" s="18"/>
      <c r="T49" s="18"/>
    </row>
    <row r="50" spans="2:20" ht="12.75">
      <c r="B50" s="58" t="s">
        <v>13</v>
      </c>
      <c r="C50" s="21"/>
      <c r="D50" s="21"/>
      <c r="E50" s="21"/>
      <c r="F50" s="21"/>
      <c r="G50" s="21"/>
      <c r="H50" s="57" t="s">
        <v>148</v>
      </c>
      <c r="I50" s="21"/>
      <c r="K50" s="18"/>
      <c r="L50" s="137"/>
      <c r="M50" s="137"/>
      <c r="N50" s="137"/>
      <c r="O50" s="137"/>
      <c r="P50" s="137"/>
      <c r="Q50" s="137"/>
      <c r="R50" s="137"/>
      <c r="S50" s="18"/>
      <c r="T50" s="18"/>
    </row>
    <row r="51" spans="2:26" ht="12.75">
      <c r="B51" s="18" t="s">
        <v>143</v>
      </c>
      <c r="C51" s="23"/>
      <c r="D51" s="23"/>
      <c r="E51" s="23"/>
      <c r="F51" s="2"/>
      <c r="G51" s="43"/>
      <c r="H51" s="16" t="s">
        <v>225</v>
      </c>
      <c r="I51" s="18"/>
      <c r="J51" s="17"/>
      <c r="K51" s="3"/>
      <c r="L51" s="16"/>
      <c r="M51" s="18"/>
      <c r="N51" s="17"/>
      <c r="O51" s="3"/>
      <c r="P51" s="17"/>
      <c r="Q51" s="4"/>
      <c r="S51" s="18"/>
      <c r="T51" s="18"/>
      <c r="W51" s="1"/>
      <c r="X51" s="55"/>
      <c r="Z51" s="91" t="s">
        <v>40</v>
      </c>
    </row>
    <row r="52" spans="2:26" ht="12.75">
      <c r="B52" s="18" t="s">
        <v>222</v>
      </c>
      <c r="C52" s="23"/>
      <c r="D52" s="23"/>
      <c r="E52" s="23"/>
      <c r="F52" s="2"/>
      <c r="G52" s="43"/>
      <c r="H52" s="16" t="s">
        <v>226</v>
      </c>
      <c r="I52" s="18"/>
      <c r="J52" s="17"/>
      <c r="K52" s="3"/>
      <c r="L52" s="16"/>
      <c r="M52" s="18"/>
      <c r="N52" s="17"/>
      <c r="O52" s="3"/>
      <c r="P52" s="17"/>
      <c r="Q52" s="4"/>
      <c r="S52" s="4"/>
      <c r="T52" s="4"/>
      <c r="W52" s="1"/>
      <c r="X52" s="55"/>
      <c r="Y52" s="1"/>
      <c r="Z52" s="91" t="s">
        <v>41</v>
      </c>
    </row>
    <row r="53" spans="2:25" ht="12.75">
      <c r="B53" s="59" t="s">
        <v>14</v>
      </c>
      <c r="C53" s="23"/>
      <c r="D53" s="23"/>
      <c r="E53" s="23"/>
      <c r="F53" s="2"/>
      <c r="G53" s="43"/>
      <c r="H53" s="57" t="s">
        <v>149</v>
      </c>
      <c r="I53" s="21"/>
      <c r="J53" s="18"/>
      <c r="K53" s="18"/>
      <c r="L53" s="137"/>
      <c r="M53" s="137"/>
      <c r="N53" s="137"/>
      <c r="O53" s="137"/>
      <c r="P53" s="137"/>
      <c r="Q53" s="137"/>
      <c r="R53" s="137"/>
      <c r="S53" s="4"/>
      <c r="T53" s="4"/>
      <c r="W53" s="1"/>
      <c r="X53" s="55"/>
      <c r="Y53" s="1"/>
    </row>
    <row r="54" spans="2:25" ht="12.75">
      <c r="B54" s="18" t="s">
        <v>127</v>
      </c>
      <c r="C54" s="23"/>
      <c r="D54" s="23"/>
      <c r="E54" s="23"/>
      <c r="F54" s="2"/>
      <c r="G54" s="43"/>
      <c r="H54" s="16" t="s">
        <v>227</v>
      </c>
      <c r="I54" s="18"/>
      <c r="J54" s="17"/>
      <c r="K54" s="3"/>
      <c r="L54" s="16"/>
      <c r="M54" s="18"/>
      <c r="N54" s="17"/>
      <c r="O54" s="3"/>
      <c r="P54" s="17"/>
      <c r="Q54" s="4"/>
      <c r="S54" s="4"/>
      <c r="T54" s="4"/>
      <c r="W54" s="1"/>
      <c r="X54" s="55"/>
      <c r="Y54" s="1"/>
    </row>
    <row r="55" spans="19:25" ht="12.75">
      <c r="S55" s="4"/>
      <c r="T55" s="4"/>
      <c r="W55" s="1"/>
      <c r="Y55" s="1"/>
    </row>
    <row r="56" spans="2:23" ht="12.75">
      <c r="B56" s="20"/>
      <c r="C56" s="21"/>
      <c r="D56" s="21"/>
      <c r="E56" s="21"/>
      <c r="F56" s="21"/>
      <c r="G56" s="21"/>
      <c r="H56" s="38"/>
      <c r="I56" s="21"/>
      <c r="J56" s="18"/>
      <c r="K56" s="18"/>
      <c r="L56" s="137"/>
      <c r="M56" s="137"/>
      <c r="N56" s="137"/>
      <c r="O56" s="137"/>
      <c r="P56" s="137"/>
      <c r="Q56" s="137"/>
      <c r="R56" s="137"/>
      <c r="S56" s="18"/>
      <c r="T56" s="18"/>
      <c r="W56" s="1"/>
    </row>
    <row r="57" spans="2:24" ht="12.75">
      <c r="B57" s="50"/>
      <c r="C57" s="23"/>
      <c r="D57" s="23"/>
      <c r="E57" s="23"/>
      <c r="F57" s="2"/>
      <c r="G57" s="43"/>
      <c r="H57" s="16"/>
      <c r="I57" s="18"/>
      <c r="J57" s="17"/>
      <c r="K57" s="3"/>
      <c r="L57" s="16"/>
      <c r="M57" s="18"/>
      <c r="N57" s="17"/>
      <c r="O57" s="3"/>
      <c r="P57" s="17"/>
      <c r="Q57" s="4"/>
      <c r="S57" s="18"/>
      <c r="T57" s="18"/>
      <c r="W57" s="1"/>
      <c r="X57" s="55"/>
    </row>
    <row r="58" spans="2:25" ht="12.75">
      <c r="B58" s="50"/>
      <c r="C58" s="23"/>
      <c r="D58" s="23"/>
      <c r="E58" s="23"/>
      <c r="F58" s="2"/>
      <c r="G58" s="43"/>
      <c r="H58" s="16"/>
      <c r="I58" s="18"/>
      <c r="J58" s="17"/>
      <c r="K58" s="3"/>
      <c r="L58" s="16"/>
      <c r="M58" s="18"/>
      <c r="N58" s="17"/>
      <c r="O58" s="3"/>
      <c r="P58" s="17"/>
      <c r="Q58" s="4"/>
      <c r="S58" s="4"/>
      <c r="T58" s="4"/>
      <c r="W58" s="1"/>
      <c r="Y58" s="1"/>
    </row>
    <row r="60" spans="2:26" ht="12.75">
      <c r="B60" s="36"/>
      <c r="C60" s="18"/>
      <c r="D60" s="18"/>
      <c r="E60" s="18"/>
      <c r="F60" s="18"/>
      <c r="G60" s="18"/>
      <c r="H60" s="16"/>
      <c r="I60" s="18"/>
      <c r="J60" s="17"/>
      <c r="K60" s="3"/>
      <c r="L60" s="16"/>
      <c r="M60" s="18"/>
      <c r="N60" s="17"/>
      <c r="O60" s="3"/>
      <c r="P60" s="17"/>
      <c r="Q60" s="4"/>
      <c r="S60" s="1"/>
      <c r="T60" s="1"/>
      <c r="V60" s="1"/>
      <c r="W60" s="1"/>
      <c r="X60" s="1"/>
      <c r="Y60" s="1"/>
      <c r="Z60" s="40"/>
    </row>
    <row r="61" spans="2:26" ht="12.75">
      <c r="B61" s="21" t="s">
        <v>42</v>
      </c>
      <c r="C61" s="1"/>
      <c r="D61" s="1"/>
      <c r="E61" s="1"/>
      <c r="F61" s="1"/>
      <c r="G61" s="1"/>
      <c r="H61" s="53" t="s">
        <v>228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2.75">
      <c r="B62" s="21"/>
      <c r="C62" s="1"/>
      <c r="D62" s="1"/>
      <c r="E62" s="1"/>
      <c r="F62" s="1"/>
      <c r="G62" s="1"/>
      <c r="H62" s="53"/>
      <c r="I62" s="1"/>
      <c r="J62" s="1"/>
      <c r="K62" s="1"/>
      <c r="L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2.75">
      <c r="B63" s="26"/>
      <c r="C63" s="1"/>
      <c r="D63" s="1"/>
      <c r="E63" s="1"/>
      <c r="F63" s="1"/>
      <c r="G63" s="1"/>
      <c r="H63" s="5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2.75">
      <c r="B64" s="26"/>
      <c r="C64" s="1"/>
      <c r="D64" s="1"/>
      <c r="E64" s="1"/>
      <c r="F64" s="1"/>
      <c r="G64" s="1"/>
      <c r="H64" s="5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2.75"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7"/>
    </row>
    <row r="66" spans="2:26" ht="17.25">
      <c r="B66" s="68"/>
      <c r="C66" s="69"/>
      <c r="D66" s="69"/>
      <c r="E66" s="69"/>
      <c r="F66" s="69"/>
      <c r="G66" s="69"/>
      <c r="H66" s="69"/>
      <c r="I66" s="69"/>
      <c r="J66" s="70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71"/>
    </row>
  </sheetData>
  <mergeCells count="152">
    <mergeCell ref="Q31:R31"/>
    <mergeCell ref="S39:T39"/>
    <mergeCell ref="S32:T32"/>
    <mergeCell ref="S33:T33"/>
    <mergeCell ref="S31:T31"/>
    <mergeCell ref="Q34:R34"/>
    <mergeCell ref="Q39:R39"/>
    <mergeCell ref="Q33:R33"/>
    <mergeCell ref="S42:T42"/>
    <mergeCell ref="Q32:R32"/>
    <mergeCell ref="Q40:R40"/>
    <mergeCell ref="S41:T41"/>
    <mergeCell ref="S34:T34"/>
    <mergeCell ref="Q42:R42"/>
    <mergeCell ref="S37:T37"/>
    <mergeCell ref="S35:T35"/>
    <mergeCell ref="S38:T38"/>
    <mergeCell ref="S40:T40"/>
    <mergeCell ref="L53:R53"/>
    <mergeCell ref="L50:R50"/>
    <mergeCell ref="Q35:R35"/>
    <mergeCell ref="K42:L42"/>
    <mergeCell ref="M37:N37"/>
    <mergeCell ref="M42:N42"/>
    <mergeCell ref="M35:N35"/>
    <mergeCell ref="K37:L37"/>
    <mergeCell ref="Q41:R41"/>
    <mergeCell ref="Q38:R38"/>
    <mergeCell ref="U42:V42"/>
    <mergeCell ref="Y42:Z42"/>
    <mergeCell ref="W38:X38"/>
    <mergeCell ref="Y38:Z38"/>
    <mergeCell ref="Y40:Z40"/>
    <mergeCell ref="W40:X40"/>
    <mergeCell ref="U41:V41"/>
    <mergeCell ref="U37:V37"/>
    <mergeCell ref="U35:V35"/>
    <mergeCell ref="U40:V40"/>
    <mergeCell ref="U38:V38"/>
    <mergeCell ref="U39:V39"/>
    <mergeCell ref="U36:V36"/>
    <mergeCell ref="W37:X37"/>
    <mergeCell ref="W42:X42"/>
    <mergeCell ref="Y39:Z39"/>
    <mergeCell ref="Y36:Z36"/>
    <mergeCell ref="W39:X39"/>
    <mergeCell ref="U32:V32"/>
    <mergeCell ref="W31:X31"/>
    <mergeCell ref="U31:V31"/>
    <mergeCell ref="W32:X32"/>
    <mergeCell ref="U33:V33"/>
    <mergeCell ref="U8:V8"/>
    <mergeCell ref="Y37:Z37"/>
    <mergeCell ref="Y41:Z41"/>
    <mergeCell ref="Y33:Z33"/>
    <mergeCell ref="W8:X8"/>
    <mergeCell ref="Y30:Z30"/>
    <mergeCell ref="U12:V14"/>
    <mergeCell ref="W41:X41"/>
    <mergeCell ref="W36:X36"/>
    <mergeCell ref="U30:V30"/>
    <mergeCell ref="W12:X14"/>
    <mergeCell ref="Y12:Z14"/>
    <mergeCell ref="W30:X30"/>
    <mergeCell ref="W34:X34"/>
    <mergeCell ref="Y34:Z34"/>
    <mergeCell ref="Y31:Z31"/>
    <mergeCell ref="Y32:Z32"/>
    <mergeCell ref="W33:X33"/>
    <mergeCell ref="Y35:Z35"/>
    <mergeCell ref="O31:P31"/>
    <mergeCell ref="M41:N41"/>
    <mergeCell ref="O39:P39"/>
    <mergeCell ref="M40:N40"/>
    <mergeCell ref="O40:P40"/>
    <mergeCell ref="M36:N36"/>
    <mergeCell ref="M31:N31"/>
    <mergeCell ref="W35:X35"/>
    <mergeCell ref="U34:V34"/>
    <mergeCell ref="O33:P33"/>
    <mergeCell ref="K41:L41"/>
    <mergeCell ref="K32:L32"/>
    <mergeCell ref="M34:N34"/>
    <mergeCell ref="M33:N33"/>
    <mergeCell ref="M32:N32"/>
    <mergeCell ref="I33:J33"/>
    <mergeCell ref="I32:J32"/>
    <mergeCell ref="K39:L39"/>
    <mergeCell ref="M39:N39"/>
    <mergeCell ref="I39:J39"/>
    <mergeCell ref="I41:J41"/>
    <mergeCell ref="K31:L31"/>
    <mergeCell ref="K34:L34"/>
    <mergeCell ref="G41:H41"/>
    <mergeCell ref="G35:H35"/>
    <mergeCell ref="I35:J35"/>
    <mergeCell ref="I38:J38"/>
    <mergeCell ref="G40:H40"/>
    <mergeCell ref="G38:H38"/>
    <mergeCell ref="G39:H39"/>
    <mergeCell ref="G36:H36"/>
    <mergeCell ref="I36:J36"/>
    <mergeCell ref="G37:H37"/>
    <mergeCell ref="C12:D14"/>
    <mergeCell ref="G33:H33"/>
    <mergeCell ref="G31:H31"/>
    <mergeCell ref="I31:J31"/>
    <mergeCell ref="G34:H34"/>
    <mergeCell ref="I34:J34"/>
    <mergeCell ref="G32:H32"/>
    <mergeCell ref="K8:L8"/>
    <mergeCell ref="K12:L14"/>
    <mergeCell ref="I12:J14"/>
    <mergeCell ref="E12:F14"/>
    <mergeCell ref="E8:F8"/>
    <mergeCell ref="G8:H8"/>
    <mergeCell ref="G12:H14"/>
    <mergeCell ref="S8:T8"/>
    <mergeCell ref="S12:T14"/>
    <mergeCell ref="O12:P14"/>
    <mergeCell ref="O8:P8"/>
    <mergeCell ref="Q12:R14"/>
    <mergeCell ref="M12:N14"/>
    <mergeCell ref="O30:P30"/>
    <mergeCell ref="O35:P35"/>
    <mergeCell ref="O42:P42"/>
    <mergeCell ref="O41:P41"/>
    <mergeCell ref="O38:P38"/>
    <mergeCell ref="O36:P36"/>
    <mergeCell ref="O34:P34"/>
    <mergeCell ref="O32:P32"/>
    <mergeCell ref="M38:N38"/>
    <mergeCell ref="S30:T30"/>
    <mergeCell ref="Q30:R30"/>
    <mergeCell ref="M30:N30"/>
    <mergeCell ref="L56:R56"/>
    <mergeCell ref="S36:T36"/>
    <mergeCell ref="Q36:R36"/>
    <mergeCell ref="K35:L35"/>
    <mergeCell ref="K33:L33"/>
    <mergeCell ref="K40:L40"/>
    <mergeCell ref="K38:L38"/>
    <mergeCell ref="G42:H42"/>
    <mergeCell ref="I42:J42"/>
    <mergeCell ref="K30:L30"/>
    <mergeCell ref="Q37:R37"/>
    <mergeCell ref="O37:P37"/>
    <mergeCell ref="K36:L36"/>
    <mergeCell ref="G30:H30"/>
    <mergeCell ref="I30:J30"/>
    <mergeCell ref="I40:J40"/>
    <mergeCell ref="I37:J37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2"/>
  <ignoredErrors>
    <ignoredError sqref="AB21 AA24 AA16:AB16 AA26 AA20 AA23 AB23 AB26 Y47:Z48 AB25 AB29 AB18 Y27:Z27 AA28 AA29 AA27 AA17 AB22 AB24 AA18 AA19 AA22 AA21 AB20 AA25 C16:F16 M15:N15 U18:V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Compendio2004-05 A2</dc:title>
  <dc:subject/>
  <dc:creator>Roberto Bottazzi</dc:creator>
  <cp:keywords/>
  <dc:description/>
  <cp:lastModifiedBy>rb</cp:lastModifiedBy>
  <cp:lastPrinted>2010-08-26T10:45:50Z</cp:lastPrinted>
  <dcterms:created xsi:type="dcterms:W3CDTF">1996-11-05T10:16:36Z</dcterms:created>
  <dcterms:modified xsi:type="dcterms:W3CDTF">2013-05-26T14:22:16Z</dcterms:modified>
  <cp:category/>
  <cp:version/>
  <cp:contentType/>
  <cp:contentStatus/>
</cp:coreProperties>
</file>